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RAVANAL\Desktop\notis cc\Enero\Psicobloc\"/>
    </mc:Choice>
  </mc:AlternateContent>
  <bookViews>
    <workbookView xWindow="0" yWindow="0" windowWidth="24000" windowHeight="9735" activeTab="5"/>
  </bookViews>
  <sheets>
    <sheet name="NOVICIAS" sheetId="27" r:id="rId1"/>
    <sheet name="CLAS. NOVICIOS" sheetId="24" r:id="rId2"/>
    <sheet name="CLAS. AVANZADAS" sheetId="12" r:id="rId3"/>
    <sheet name="CLAS. AVANZADOS" sheetId="1" r:id="rId4"/>
    <sheet name="DUELOS EXPERTAS" sheetId="22" r:id="rId5"/>
    <sheet name="DUELOS EXPERTOS" sheetId="21" r:id="rId6"/>
  </sheets>
  <calcPr calcId="152511"/>
</workbook>
</file>

<file path=xl/calcChain.xml><?xml version="1.0" encoding="utf-8"?>
<calcChain xmlns="http://schemas.openxmlformats.org/spreadsheetml/2006/main">
  <c r="F78" i="24" l="1"/>
  <c r="G78" i="24"/>
  <c r="H78" i="24"/>
  <c r="F24" i="24"/>
  <c r="I24" i="24" s="1"/>
  <c r="G24" i="24"/>
  <c r="H24" i="24"/>
  <c r="F79" i="24"/>
  <c r="G79" i="24"/>
  <c r="H79" i="24"/>
  <c r="F80" i="24"/>
  <c r="I80" i="24" s="1"/>
  <c r="G80" i="24"/>
  <c r="H80" i="24"/>
  <c r="F64" i="24"/>
  <c r="G64" i="24"/>
  <c r="H64" i="24"/>
  <c r="F47" i="24"/>
  <c r="G47" i="24"/>
  <c r="H47" i="24"/>
  <c r="F19" i="24"/>
  <c r="G19" i="24"/>
  <c r="H19" i="24"/>
  <c r="F37" i="24"/>
  <c r="G37" i="24"/>
  <c r="H37" i="24"/>
  <c r="F81" i="24"/>
  <c r="G81" i="24"/>
  <c r="H81" i="24"/>
  <c r="F16" i="24"/>
  <c r="G16" i="24"/>
  <c r="H16" i="24"/>
  <c r="F82" i="24"/>
  <c r="G82" i="24"/>
  <c r="H82" i="24"/>
  <c r="F83" i="24"/>
  <c r="I83" i="24" s="1"/>
  <c r="G83" i="24"/>
  <c r="H83" i="24"/>
  <c r="F17" i="24"/>
  <c r="G17" i="24"/>
  <c r="H17" i="24"/>
  <c r="F84" i="24"/>
  <c r="G84" i="24"/>
  <c r="H84" i="24"/>
  <c r="I84" i="24"/>
  <c r="F31" i="24"/>
  <c r="G31" i="24"/>
  <c r="H31" i="24"/>
  <c r="F85" i="24"/>
  <c r="I85" i="24" s="1"/>
  <c r="G85" i="24"/>
  <c r="H85" i="24"/>
  <c r="F56" i="24"/>
  <c r="G56" i="24"/>
  <c r="H56" i="24"/>
  <c r="F74" i="24"/>
  <c r="G74" i="24"/>
  <c r="H74" i="24"/>
  <c r="F86" i="24"/>
  <c r="G86" i="24"/>
  <c r="H86" i="24"/>
  <c r="F49" i="24"/>
  <c r="G49" i="24"/>
  <c r="H49" i="24"/>
  <c r="F87" i="24"/>
  <c r="G87" i="24"/>
  <c r="H87" i="24"/>
  <c r="F88" i="24"/>
  <c r="I88" i="24"/>
  <c r="G88" i="24"/>
  <c r="H88" i="24"/>
  <c r="F55" i="24"/>
  <c r="G55" i="24"/>
  <c r="H55" i="24"/>
  <c r="F89" i="24"/>
  <c r="G89" i="24"/>
  <c r="H89" i="24"/>
  <c r="I89" i="24" s="1"/>
  <c r="F62" i="24"/>
  <c r="G62" i="24"/>
  <c r="H62" i="24"/>
  <c r="F32" i="24"/>
  <c r="G32" i="24"/>
  <c r="H32" i="24"/>
  <c r="F73" i="24"/>
  <c r="G73" i="24"/>
  <c r="H73" i="24"/>
  <c r="F61" i="24"/>
  <c r="G61" i="24"/>
  <c r="H61" i="24"/>
  <c r="F90" i="24"/>
  <c r="I90" i="24" s="1"/>
  <c r="G90" i="24"/>
  <c r="H90" i="24"/>
  <c r="F91" i="24"/>
  <c r="G91" i="24"/>
  <c r="H91" i="24"/>
  <c r="I91" i="24" s="1"/>
  <c r="H45" i="24"/>
  <c r="G45" i="24"/>
  <c r="F45" i="24"/>
  <c r="H23" i="24"/>
  <c r="G23" i="24"/>
  <c r="F23" i="24"/>
  <c r="H30" i="24"/>
  <c r="G30" i="24"/>
  <c r="F30" i="24"/>
  <c r="H59" i="24"/>
  <c r="G59" i="24"/>
  <c r="F59" i="24"/>
  <c r="H77" i="24"/>
  <c r="G77" i="24"/>
  <c r="F77" i="24"/>
  <c r="H63" i="24"/>
  <c r="G63" i="24"/>
  <c r="F63" i="24"/>
  <c r="H53" i="24"/>
  <c r="G53" i="24"/>
  <c r="F53" i="24"/>
  <c r="H26" i="24"/>
  <c r="G26" i="24"/>
  <c r="F26" i="24"/>
  <c r="H75" i="24"/>
  <c r="G75" i="24"/>
  <c r="F75" i="24"/>
  <c r="H58" i="24"/>
  <c r="G58" i="24"/>
  <c r="F58" i="24"/>
  <c r="H29" i="24"/>
  <c r="G29" i="24"/>
  <c r="F29" i="24"/>
  <c r="H36" i="24"/>
  <c r="G36" i="24"/>
  <c r="F36" i="24"/>
  <c r="H22" i="24"/>
  <c r="G22" i="24"/>
  <c r="F22" i="24"/>
  <c r="H28" i="24"/>
  <c r="G28" i="24"/>
  <c r="F28" i="24"/>
  <c r="H35" i="24"/>
  <c r="G35" i="24"/>
  <c r="F35" i="24"/>
  <c r="H54" i="24"/>
  <c r="G54" i="24"/>
  <c r="I54" i="24" s="1"/>
  <c r="F54" i="24"/>
  <c r="H14" i="24"/>
  <c r="G14" i="24"/>
  <c r="F14" i="24"/>
  <c r="H40" i="24"/>
  <c r="G40" i="24"/>
  <c r="F40" i="24"/>
  <c r="H25" i="24"/>
  <c r="I25" i="24" s="1"/>
  <c r="G25" i="24"/>
  <c r="F25" i="24"/>
  <c r="H18" i="24"/>
  <c r="G18" i="24"/>
  <c r="I18" i="24" s="1"/>
  <c r="F18" i="24"/>
  <c r="H72" i="24"/>
  <c r="G72" i="24"/>
  <c r="F72" i="24"/>
  <c r="H39" i="24"/>
  <c r="G39" i="24"/>
  <c r="F39" i="24"/>
  <c r="H68" i="24"/>
  <c r="I68" i="24" s="1"/>
  <c r="G68" i="24"/>
  <c r="F68" i="24"/>
  <c r="H42" i="24"/>
  <c r="G42" i="24"/>
  <c r="I42" i="24" s="1"/>
  <c r="F42" i="24"/>
  <c r="H60" i="24"/>
  <c r="G60" i="24"/>
  <c r="F60" i="24"/>
  <c r="H34" i="24"/>
  <c r="G34" i="24"/>
  <c r="F34" i="24"/>
  <c r="H33" i="24"/>
  <c r="G33" i="24"/>
  <c r="F33" i="24"/>
  <c r="H15" i="24"/>
  <c r="G15" i="24"/>
  <c r="F15" i="24"/>
  <c r="H50" i="24"/>
  <c r="G50" i="24"/>
  <c r="F50" i="24"/>
  <c r="I50" i="24" s="1"/>
  <c r="H51" i="24"/>
  <c r="G51" i="24"/>
  <c r="F51" i="24"/>
  <c r="H66" i="24"/>
  <c r="G66" i="24"/>
  <c r="F66" i="24"/>
  <c r="H69" i="24"/>
  <c r="G69" i="24"/>
  <c r="I69" i="24" s="1"/>
  <c r="F69" i="24"/>
  <c r="H48" i="24"/>
  <c r="G48" i="24"/>
  <c r="F48" i="24"/>
  <c r="I48" i="24" s="1"/>
  <c r="H52" i="24"/>
  <c r="G52" i="24"/>
  <c r="F52" i="24"/>
  <c r="H57" i="24"/>
  <c r="I57" i="24" s="1"/>
  <c r="G57" i="24"/>
  <c r="F57" i="24"/>
  <c r="H21" i="24"/>
  <c r="G21" i="24"/>
  <c r="I21" i="24" s="1"/>
  <c r="F21" i="24"/>
  <c r="H76" i="24"/>
  <c r="G76" i="24"/>
  <c r="F76" i="24"/>
  <c r="I76" i="24" s="1"/>
  <c r="H38" i="24"/>
  <c r="G38" i="24"/>
  <c r="F38" i="24"/>
  <c r="H27" i="24"/>
  <c r="I27" i="24" s="1"/>
  <c r="G27" i="24"/>
  <c r="F27" i="24"/>
  <c r="H43" i="24"/>
  <c r="G43" i="24"/>
  <c r="I43" i="24" s="1"/>
  <c r="F43" i="24"/>
  <c r="H70" i="24"/>
  <c r="G70" i="24"/>
  <c r="F70" i="24"/>
  <c r="H46" i="24"/>
  <c r="G46" i="24"/>
  <c r="F46" i="24"/>
  <c r="H71" i="24"/>
  <c r="I71" i="24" s="1"/>
  <c r="J71" i="24" s="1"/>
  <c r="G71" i="24"/>
  <c r="F71" i="24"/>
  <c r="H44" i="24"/>
  <c r="G44" i="24"/>
  <c r="F44" i="24"/>
  <c r="H20" i="24"/>
  <c r="G20" i="24"/>
  <c r="F20" i="24"/>
  <c r="I20" i="24" s="1"/>
  <c r="J20" i="24" s="1"/>
  <c r="H41" i="24"/>
  <c r="G41" i="24"/>
  <c r="F41" i="24"/>
  <c r="H67" i="24"/>
  <c r="I67" i="24" s="1"/>
  <c r="J67" i="24" s="1"/>
  <c r="G67" i="24"/>
  <c r="F67" i="24"/>
  <c r="H65" i="24"/>
  <c r="G65" i="24"/>
  <c r="I65" i="24" s="1"/>
  <c r="J65" i="24" s="1"/>
  <c r="F65" i="24"/>
  <c r="I49" i="24"/>
  <c r="I16" i="24"/>
  <c r="I61" i="24"/>
  <c r="I47" i="24"/>
  <c r="I32" i="24"/>
  <c r="I37" i="24"/>
  <c r="I41" i="24"/>
  <c r="I46" i="24"/>
  <c r="I38" i="24"/>
  <c r="I52" i="24"/>
  <c r="I51" i="24"/>
  <c r="I15" i="24"/>
  <c r="I34" i="24"/>
  <c r="I39" i="24"/>
  <c r="I40" i="24"/>
  <c r="I28" i="24"/>
  <c r="I36" i="24"/>
  <c r="I59" i="24"/>
  <c r="I87" i="24"/>
  <c r="I74" i="24"/>
  <c r="I82" i="24"/>
  <c r="I79" i="24"/>
  <c r="I86" i="24"/>
  <c r="I81" i="24"/>
  <c r="I78" i="24"/>
  <c r="I45" i="24"/>
  <c r="I30" i="24"/>
  <c r="I77" i="24"/>
  <c r="I53" i="24"/>
  <c r="I75" i="24"/>
  <c r="I29" i="24"/>
  <c r="I22" i="24"/>
  <c r="I35" i="24"/>
  <c r="I14" i="24"/>
  <c r="I72" i="24"/>
  <c r="I60" i="24"/>
  <c r="I33" i="24"/>
  <c r="I66" i="24"/>
  <c r="I70" i="24"/>
  <c r="I73" i="24"/>
  <c r="I62" i="24"/>
  <c r="I55" i="24"/>
  <c r="I56" i="24"/>
  <c r="I31" i="24"/>
  <c r="I17" i="24"/>
  <c r="I19" i="24"/>
  <c r="I64" i="24"/>
  <c r="I63" i="24"/>
  <c r="I26" i="24"/>
  <c r="I58" i="24"/>
  <c r="I44" i="24"/>
  <c r="I23" i="24"/>
  <c r="H21" i="12"/>
  <c r="G21" i="12"/>
  <c r="I21" i="12" s="1"/>
  <c r="F21" i="12"/>
  <c r="H20" i="12"/>
  <c r="G20" i="12"/>
  <c r="I20" i="12" s="1"/>
  <c r="F20" i="12"/>
  <c r="H17" i="12"/>
  <c r="G17" i="12"/>
  <c r="F17" i="12"/>
  <c r="I17" i="12" s="1"/>
  <c r="H18" i="12"/>
  <c r="G18" i="12"/>
  <c r="F18" i="12"/>
  <c r="H14" i="12"/>
  <c r="G14" i="12"/>
  <c r="F14" i="12"/>
  <c r="I14" i="12" s="1"/>
  <c r="J14" i="12" s="1"/>
  <c r="H16" i="12"/>
  <c r="G16" i="12"/>
  <c r="F16" i="12"/>
  <c r="H19" i="12"/>
  <c r="G19" i="12"/>
  <c r="I19" i="12" s="1"/>
  <c r="F19" i="12"/>
  <c r="H22" i="12"/>
  <c r="G22" i="12"/>
  <c r="F22" i="12"/>
  <c r="I22" i="12" s="1"/>
  <c r="H15" i="12"/>
  <c r="G15" i="12"/>
  <c r="F15" i="12"/>
  <c r="I15" i="12" s="1"/>
  <c r="J15" i="12" s="1"/>
  <c r="I18" i="12"/>
  <c r="I16" i="12"/>
  <c r="F15" i="1"/>
  <c r="G15" i="1"/>
  <c r="H15" i="1"/>
  <c r="F57" i="1"/>
  <c r="G57" i="1"/>
  <c r="H57" i="1"/>
  <c r="F48" i="1"/>
  <c r="G48" i="1"/>
  <c r="I48" i="1" s="1"/>
  <c r="H48" i="1"/>
  <c r="F31" i="1"/>
  <c r="G31" i="1"/>
  <c r="H31" i="1"/>
  <c r="F50" i="1"/>
  <c r="I50" i="1" s="1"/>
  <c r="G50" i="1"/>
  <c r="H50" i="1"/>
  <c r="F25" i="1"/>
  <c r="I25" i="1" s="1"/>
  <c r="G25" i="1"/>
  <c r="H25" i="1"/>
  <c r="F39" i="1"/>
  <c r="G39" i="1"/>
  <c r="H39" i="1"/>
  <c r="F18" i="1"/>
  <c r="G18" i="1"/>
  <c r="H18" i="1"/>
  <c r="I18" i="1" s="1"/>
  <c r="F59" i="1"/>
  <c r="G59" i="1"/>
  <c r="H59" i="1"/>
  <c r="F26" i="1"/>
  <c r="I26" i="1" s="1"/>
  <c r="G26" i="1"/>
  <c r="H26" i="1"/>
  <c r="F19" i="1"/>
  <c r="G19" i="1"/>
  <c r="H19" i="1"/>
  <c r="F55" i="1"/>
  <c r="G55" i="1"/>
  <c r="H55" i="1"/>
  <c r="I55" i="1" s="1"/>
  <c r="F38" i="1"/>
  <c r="G38" i="1"/>
  <c r="H38" i="1"/>
  <c r="F45" i="1"/>
  <c r="I45" i="1" s="1"/>
  <c r="G45" i="1"/>
  <c r="H45" i="1"/>
  <c r="I38" i="1"/>
  <c r="I19" i="1"/>
  <c r="I31" i="1"/>
  <c r="I57" i="1"/>
  <c r="I59" i="1"/>
  <c r="I39" i="1"/>
  <c r="I15" i="1"/>
  <c r="H30" i="1"/>
  <c r="H17" i="1"/>
  <c r="H21" i="1"/>
  <c r="H28" i="1"/>
  <c r="H29" i="1"/>
  <c r="H32" i="1"/>
  <c r="H16" i="1"/>
  <c r="H23" i="1"/>
  <c r="H61" i="1"/>
  <c r="H41" i="1"/>
  <c r="H58" i="1"/>
  <c r="H20" i="1"/>
  <c r="H33" i="1"/>
  <c r="H40" i="1"/>
  <c r="H42" i="1"/>
  <c r="H27" i="1"/>
  <c r="H34" i="1"/>
  <c r="H37" i="1"/>
  <c r="H24" i="1"/>
  <c r="H53" i="1"/>
  <c r="H44" i="1"/>
  <c r="H47" i="1"/>
  <c r="H52" i="1"/>
  <c r="H46" i="1"/>
  <c r="H35" i="1"/>
  <c r="H54" i="1"/>
  <c r="H14" i="1"/>
  <c r="H51" i="1"/>
  <c r="H43" i="1"/>
  <c r="H56" i="1"/>
  <c r="H60" i="1"/>
  <c r="H22" i="1"/>
  <c r="G30" i="1"/>
  <c r="G17" i="1"/>
  <c r="G21" i="1"/>
  <c r="G28" i="1"/>
  <c r="G29" i="1"/>
  <c r="G32" i="1"/>
  <c r="G16" i="1"/>
  <c r="G23" i="1"/>
  <c r="G61" i="1"/>
  <c r="G41" i="1"/>
  <c r="G58" i="1"/>
  <c r="G20" i="1"/>
  <c r="G33" i="1"/>
  <c r="G40" i="1"/>
  <c r="G42" i="1"/>
  <c r="G27" i="1"/>
  <c r="G34" i="1"/>
  <c r="G37" i="1"/>
  <c r="G24" i="1"/>
  <c r="G53" i="1"/>
  <c r="G44" i="1"/>
  <c r="G47" i="1"/>
  <c r="G52" i="1"/>
  <c r="G46" i="1"/>
  <c r="G35" i="1"/>
  <c r="G54" i="1"/>
  <c r="G14" i="1"/>
  <c r="G51" i="1"/>
  <c r="G43" i="1"/>
  <c r="G56" i="1"/>
  <c r="G60" i="1"/>
  <c r="G22" i="1"/>
  <c r="F30" i="1"/>
  <c r="I30" i="1" s="1"/>
  <c r="F17" i="1"/>
  <c r="F21" i="1"/>
  <c r="F28" i="1"/>
  <c r="F29" i="1"/>
  <c r="F32" i="1"/>
  <c r="F16" i="1"/>
  <c r="F23" i="1"/>
  <c r="I23" i="1" s="1"/>
  <c r="F61" i="1"/>
  <c r="I61" i="1" s="1"/>
  <c r="F41" i="1"/>
  <c r="F58" i="1"/>
  <c r="F20" i="1"/>
  <c r="F33" i="1"/>
  <c r="F40" i="1"/>
  <c r="F42" i="1"/>
  <c r="F27" i="1"/>
  <c r="F34" i="1"/>
  <c r="I34" i="1" s="1"/>
  <c r="F37" i="1"/>
  <c r="F24" i="1"/>
  <c r="F53" i="1"/>
  <c r="F44" i="1"/>
  <c r="I44" i="1" s="1"/>
  <c r="F47" i="1"/>
  <c r="F52" i="1"/>
  <c r="F46" i="1"/>
  <c r="I46" i="1" s="1"/>
  <c r="F35" i="1"/>
  <c r="F54" i="1"/>
  <c r="F14" i="1"/>
  <c r="F51" i="1"/>
  <c r="F43" i="1"/>
  <c r="I43" i="1" s="1"/>
  <c r="F56" i="1"/>
  <c r="F60" i="1"/>
  <c r="F22" i="1"/>
  <c r="I22" i="1" s="1"/>
  <c r="H49" i="1"/>
  <c r="I49" i="1" s="1"/>
  <c r="J49" i="1" s="1"/>
  <c r="G49" i="1"/>
  <c r="F49" i="1"/>
  <c r="H36" i="1"/>
  <c r="G36" i="1"/>
  <c r="I36" i="1" s="1"/>
  <c r="J36" i="1" s="1"/>
  <c r="F36" i="1"/>
  <c r="I56" i="1"/>
  <c r="I35" i="1"/>
  <c r="I52" i="1"/>
  <c r="I53" i="1"/>
  <c r="I27" i="1"/>
  <c r="I16" i="1"/>
  <c r="I54" i="1"/>
  <c r="J54" i="1" s="1"/>
  <c r="I47" i="1"/>
  <c r="I24" i="1"/>
  <c r="I42" i="1"/>
  <c r="I33" i="1"/>
  <c r="I58" i="1"/>
  <c r="I32" i="1"/>
  <c r="I28" i="1"/>
  <c r="I60" i="1"/>
  <c r="I51" i="1"/>
  <c r="I14" i="1"/>
  <c r="I37" i="1"/>
  <c r="I40" i="1"/>
  <c r="I20" i="1"/>
  <c r="I41" i="1"/>
  <c r="I29" i="1"/>
  <c r="I21" i="1"/>
  <c r="J21" i="1" s="1"/>
  <c r="I17" i="1"/>
  <c r="J43" i="1" l="1"/>
  <c r="J30" i="1"/>
  <c r="J27" i="24"/>
  <c r="J48" i="24"/>
  <c r="J37" i="1"/>
  <c r="J55" i="1"/>
  <c r="J41" i="1"/>
  <c r="J16" i="1"/>
  <c r="J27" i="1"/>
  <c r="J18" i="1"/>
  <c r="J15" i="1"/>
  <c r="J58" i="1"/>
  <c r="J28" i="1"/>
  <c r="J17" i="1"/>
  <c r="J33" i="1"/>
  <c r="J25" i="1"/>
  <c r="J17" i="12"/>
  <c r="J20" i="1"/>
  <c r="J51" i="1"/>
  <c r="J47" i="1"/>
  <c r="J53" i="1"/>
  <c r="J18" i="12"/>
  <c r="J22" i="12"/>
  <c r="J19" i="12"/>
  <c r="J91" i="24"/>
  <c r="J24" i="24"/>
  <c r="J44" i="1"/>
  <c r="J76" i="24"/>
  <c r="J69" i="24"/>
  <c r="J42" i="24"/>
  <c r="J38" i="24"/>
  <c r="J35" i="24"/>
  <c r="J18" i="24"/>
  <c r="J79" i="24"/>
  <c r="J17" i="24"/>
  <c r="J56" i="24"/>
  <c r="J37" i="24"/>
  <c r="J46" i="24"/>
  <c r="J70" i="24"/>
  <c r="J77" i="24"/>
  <c r="J72" i="24"/>
  <c r="J63" i="24"/>
  <c r="J39" i="24"/>
  <c r="J34" i="24"/>
  <c r="J29" i="24"/>
  <c r="J47" i="24"/>
  <c r="J78" i="24"/>
  <c r="J16" i="24"/>
  <c r="J74" i="24"/>
  <c r="J86" i="24"/>
  <c r="J87" i="24"/>
  <c r="J61" i="24"/>
  <c r="J59" i="24"/>
  <c r="J75" i="24"/>
  <c r="J60" i="24"/>
  <c r="J58" i="24"/>
  <c r="J15" i="24"/>
  <c r="J51" i="24"/>
  <c r="J30" i="24"/>
  <c r="J33" i="24"/>
  <c r="J84" i="24"/>
  <c r="J66" i="24"/>
  <c r="J64" i="24"/>
  <c r="J31" i="24"/>
  <c r="J88" i="24"/>
  <c r="J73" i="24"/>
  <c r="J62" i="24"/>
  <c r="J32" i="24"/>
  <c r="J36" i="24"/>
  <c r="J22" i="24"/>
  <c r="J44" i="24"/>
  <c r="J28" i="24"/>
  <c r="J52" i="24"/>
  <c r="J55" i="24"/>
  <c r="J26" i="24"/>
  <c r="J53" i="24"/>
  <c r="J41" i="24"/>
  <c r="J81" i="24"/>
  <c r="J82" i="24"/>
  <c r="J19" i="24"/>
  <c r="J49" i="24"/>
  <c r="J45" i="24"/>
  <c r="J14" i="24"/>
  <c r="J23" i="24"/>
  <c r="J40" i="24"/>
  <c r="J54" i="24"/>
  <c r="J90" i="24"/>
  <c r="J85" i="24"/>
  <c r="J34" i="1"/>
  <c r="J43" i="24"/>
  <c r="J21" i="24"/>
  <c r="J50" i="24"/>
  <c r="J68" i="24"/>
  <c r="J25" i="24"/>
  <c r="J29" i="1"/>
  <c r="J42" i="1"/>
  <c r="J35" i="1"/>
  <c r="J22" i="1"/>
  <c r="J46" i="1"/>
  <c r="J23" i="1"/>
  <c r="J50" i="1"/>
  <c r="J21" i="12"/>
  <c r="J89" i="24"/>
  <c r="J83" i="24"/>
  <c r="J80" i="24"/>
  <c r="J61" i="1"/>
  <c r="J57" i="24"/>
  <c r="J45" i="1"/>
  <c r="J26" i="1"/>
  <c r="J48" i="1"/>
  <c r="J16" i="12"/>
  <c r="J20" i="12"/>
  <c r="J56" i="1"/>
  <c r="J39" i="1"/>
  <c r="J40" i="1"/>
  <c r="J59" i="1"/>
  <c r="J60" i="1"/>
  <c r="J52" i="1"/>
  <c r="J24" i="1"/>
  <c r="J14" i="1"/>
  <c r="J32" i="1"/>
  <c r="J19" i="1"/>
  <c r="J38" i="1"/>
  <c r="J57" i="1"/>
  <c r="J31" i="1"/>
</calcChain>
</file>

<file path=xl/sharedStrings.xml><?xml version="1.0" encoding="utf-8"?>
<sst xmlns="http://schemas.openxmlformats.org/spreadsheetml/2006/main" count="654" uniqueCount="229">
  <si>
    <t>N°</t>
  </si>
  <si>
    <t>NOMBRE</t>
  </si>
  <si>
    <t>INSTITUCIÓN</t>
  </si>
  <si>
    <t>PRESA</t>
  </si>
  <si>
    <t>SUFIJO</t>
  </si>
  <si>
    <t>CALCULO</t>
  </si>
  <si>
    <t>PJE.</t>
  </si>
  <si>
    <t>LUGAR</t>
  </si>
  <si>
    <t>1° RUTA CLASIFICATORIA</t>
  </si>
  <si>
    <t>COMPETENCIA</t>
  </si>
  <si>
    <t>MODALIDAD</t>
  </si>
  <si>
    <t>FECHA</t>
  </si>
  <si>
    <t>JUEZ GENERAL</t>
  </si>
  <si>
    <t>ABRIDOR JEFE</t>
  </si>
  <si>
    <t>MOUNTAIN HARD WEAR</t>
  </si>
  <si>
    <t>YURI CUBILLOS</t>
  </si>
  <si>
    <t>CRISTIAN CARRERAS</t>
  </si>
  <si>
    <t>RESULTADOS CLASIFICATORIAS</t>
  </si>
  <si>
    <t>EXPERTAS DAMAS</t>
  </si>
  <si>
    <t>EXPERTOS VARONES</t>
  </si>
  <si>
    <t>Vicente Montes</t>
  </si>
  <si>
    <t>Gabriela Sandoval</t>
  </si>
  <si>
    <t>Sara Aylwin</t>
  </si>
  <si>
    <t>Lucas Gaona</t>
  </si>
  <si>
    <t>Sergio Quiroga</t>
  </si>
  <si>
    <t>Jesús Gonzalez</t>
  </si>
  <si>
    <t>+</t>
  </si>
  <si>
    <t>Ronny Escobar</t>
  </si>
  <si>
    <t>TOP</t>
  </si>
  <si>
    <t>Facundo Langbehn</t>
  </si>
  <si>
    <t>Christian Negront</t>
  </si>
  <si>
    <t>Soho Langbehn</t>
  </si>
  <si>
    <t>Paul Walker</t>
  </si>
  <si>
    <t>Cristobal Sepúlveda</t>
  </si>
  <si>
    <t>Daniela Espinoza</t>
  </si>
  <si>
    <t>Avanzadas Damas</t>
  </si>
  <si>
    <t>Viterbo Arancibia</t>
  </si>
  <si>
    <t>PSICOBLOC</t>
  </si>
  <si>
    <t>8 Y 9 DE ENERO 2016</t>
  </si>
  <si>
    <t>TIEMPO</t>
  </si>
  <si>
    <t>PIEDRA ROJA CHICUREO</t>
  </si>
  <si>
    <t>8 Y 9 ENERO 2016</t>
  </si>
  <si>
    <t xml:space="preserve"> CAMPEONATO DE ESCALADA PSICOBLOC</t>
  </si>
  <si>
    <t>Carmen Contreras</t>
  </si>
  <si>
    <t>Anita Goles</t>
  </si>
  <si>
    <t>Stephania Green</t>
  </si>
  <si>
    <t>Alexandra Reutter</t>
  </si>
  <si>
    <t>Loraine Schlotterbeck</t>
  </si>
  <si>
    <t>Rodrigo Andreu</t>
  </si>
  <si>
    <t>Jose Barrios</t>
  </si>
  <si>
    <t>Paolo Borne</t>
  </si>
  <si>
    <t>Augusto Claro</t>
  </si>
  <si>
    <t>Claudio Cornejo</t>
  </si>
  <si>
    <t>Pablo Cristi</t>
  </si>
  <si>
    <t>Miguel Cuevas</t>
  </si>
  <si>
    <t>Pedro Daire</t>
  </si>
  <si>
    <t>Galen Davidson</t>
  </si>
  <si>
    <t>Sofia Fernández</t>
  </si>
  <si>
    <t>Francisco Escobar</t>
  </si>
  <si>
    <t>Sebastian Figari</t>
  </si>
  <si>
    <t>Martina Gajardo</t>
  </si>
  <si>
    <t>Francisco Gonzalez</t>
  </si>
  <si>
    <t>Xavier Henriquez</t>
  </si>
  <si>
    <t>Fernando Inglés</t>
  </si>
  <si>
    <t>Francisco Jimenez</t>
  </si>
  <si>
    <t>Alonso Lara</t>
  </si>
  <si>
    <t>Gerardo Ledermann</t>
  </si>
  <si>
    <t>Vicente Leyton</t>
  </si>
  <si>
    <t>Daniel Lopez</t>
  </si>
  <si>
    <t>Felipe Lourido</t>
  </si>
  <si>
    <t>Juan Mondragón</t>
  </si>
  <si>
    <t>Martin Moyano</t>
  </si>
  <si>
    <t>Gabriel Olivares</t>
  </si>
  <si>
    <t>Vicente Ossa</t>
  </si>
  <si>
    <t>Patricio Puga</t>
  </si>
  <si>
    <t>Emilio Ríos</t>
  </si>
  <si>
    <t>Jose Esquella</t>
  </si>
  <si>
    <t>Jose Ignacio Seguel</t>
  </si>
  <si>
    <t>Ignacio Soto</t>
  </si>
  <si>
    <t>Pablo Soto</t>
  </si>
  <si>
    <t>Yeray Jimenez</t>
  </si>
  <si>
    <t>Gabriel Rojas</t>
  </si>
  <si>
    <t>Javier Torres</t>
  </si>
  <si>
    <t>Pedro Fercovic</t>
  </si>
  <si>
    <t>Edmundo Ordenes</t>
  </si>
  <si>
    <t>Sebastian Alvarez</t>
  </si>
  <si>
    <t>Marcelo Capelli</t>
  </si>
  <si>
    <t>Juan Bustos</t>
  </si>
  <si>
    <t>Mario Medina</t>
  </si>
  <si>
    <t>Sebastian Bongain</t>
  </si>
  <si>
    <t>Jaime Bravo</t>
  </si>
  <si>
    <t>Diego Zuñiga</t>
  </si>
  <si>
    <t>Alejandra Contreras</t>
  </si>
  <si>
    <t>Ziomara Fuenzalida</t>
  </si>
  <si>
    <t>Benjamin Ayala</t>
  </si>
  <si>
    <t>Fabian Lara</t>
  </si>
  <si>
    <t>Eduardo Muñoz</t>
  </si>
  <si>
    <t>Leon Pino</t>
  </si>
  <si>
    <t>Daniel Ponce</t>
  </si>
  <si>
    <t>Gonzalo Ramirez</t>
  </si>
  <si>
    <t>Juan Bravo</t>
  </si>
  <si>
    <t>Juan Jose Valenzuela</t>
  </si>
  <si>
    <t>Colomba Sapunar</t>
  </si>
  <si>
    <t>Felipe Henandezr</t>
  </si>
  <si>
    <t>AVANZADOS VARONES</t>
  </si>
  <si>
    <t>Jose Body</t>
  </si>
  <si>
    <t>María De Los Angeles Lecaros</t>
  </si>
  <si>
    <t>Nicolas Osorio</t>
  </si>
  <si>
    <t>Carlos Medina</t>
  </si>
  <si>
    <t>Jonathan Carril</t>
  </si>
  <si>
    <t>Andres leon</t>
  </si>
  <si>
    <t>Andres Nieto</t>
  </si>
  <si>
    <t>Adeline Acosta</t>
  </si>
  <si>
    <t>Jose Luis Muños</t>
  </si>
  <si>
    <t>PAREJA</t>
  </si>
  <si>
    <t>DIRECTA</t>
  </si>
  <si>
    <t>Felipe Henandez</t>
  </si>
  <si>
    <t>18+</t>
  </si>
  <si>
    <t>CAMPEONATO DE ESCALADA PSICOBLOC</t>
  </si>
  <si>
    <t>21+</t>
  </si>
  <si>
    <t>10+</t>
  </si>
  <si>
    <t>PAREJAS</t>
  </si>
  <si>
    <t>NOVICIOS VARONES</t>
  </si>
  <si>
    <t>NOVICIAS DAMAS</t>
  </si>
  <si>
    <t>LUCAS VILLANUEVA</t>
  </si>
  <si>
    <t>ALVARO BERNETA</t>
  </si>
  <si>
    <t>VICENTE CASAL</t>
  </si>
  <si>
    <t>JAVIER YEVENES</t>
  </si>
  <si>
    <t>GIANMARCO VEGA</t>
  </si>
  <si>
    <t>ALEJANDRO CARDENAS</t>
  </si>
  <si>
    <t>CESAR DISY</t>
  </si>
  <si>
    <t>BASTIAN CELIS</t>
  </si>
  <si>
    <t>DIEGO FERRUCHO</t>
  </si>
  <si>
    <t>FRANCISCO LOAYZA</t>
  </si>
  <si>
    <t>TOMAS BARRIENTOS</t>
  </si>
  <si>
    <t>PEDRO ESPINOZA</t>
  </si>
  <si>
    <t>ROMINA ANFOSSI</t>
  </si>
  <si>
    <t>CONSUELO FLORES</t>
  </si>
  <si>
    <t>MACARENA UGARTE</t>
  </si>
  <si>
    <t>GABRIEL RALUY</t>
  </si>
  <si>
    <t>FELIPE ESPINOZA</t>
  </si>
  <si>
    <t>TOMAS PEREZ</t>
  </si>
  <si>
    <t>LEYLA MUÑOZ</t>
  </si>
  <si>
    <t>IGNACIO GARCIA</t>
  </si>
  <si>
    <t>MARCELO ALFARO</t>
  </si>
  <si>
    <t>SERGIO QUIROGA</t>
  </si>
  <si>
    <t>JOAQUIN SILVA</t>
  </si>
  <si>
    <t>MARCO MORALES</t>
  </si>
  <si>
    <t>JAVIER MORENO</t>
  </si>
  <si>
    <t>TIARE MEDINA</t>
  </si>
  <si>
    <t>TAMARA OLGUIN</t>
  </si>
  <si>
    <t>MACARENA DIAZ</t>
  </si>
  <si>
    <t>LORETO OÑATE</t>
  </si>
  <si>
    <t>LADY BAJONERO</t>
  </si>
  <si>
    <t>LISSETTE BRIONES</t>
  </si>
  <si>
    <t>NATALIA BUGUEDO</t>
  </si>
  <si>
    <t>PAULA GONZALEZ</t>
  </si>
  <si>
    <t>ARATXA LADRON DE GUEVARA</t>
  </si>
  <si>
    <t>CAREN OPAZO</t>
  </si>
  <si>
    <t>VALERIA PACHECO</t>
  </si>
  <si>
    <t>MAYORIE PINILLA</t>
  </si>
  <si>
    <t>JEREMY VASQUEZ</t>
  </si>
  <si>
    <t xml:space="preserve">DIEGO CISTERNA </t>
  </si>
  <si>
    <t>NICOLAS PALMA</t>
  </si>
  <si>
    <t>BENJAMIN WEDELES</t>
  </si>
  <si>
    <t>JORGE PEREZ</t>
  </si>
  <si>
    <t>JUAN PABLO VALDIVIA</t>
  </si>
  <si>
    <t>JOSE MOSRE</t>
  </si>
  <si>
    <t>HECTOR VALLEJOS</t>
  </si>
  <si>
    <t>MATIAS RIVERA</t>
  </si>
  <si>
    <t>MARTIN KUPFER</t>
  </si>
  <si>
    <t>ALVARO CANDIA</t>
  </si>
  <si>
    <t>RODRIGO FIGUEROA</t>
  </si>
  <si>
    <t>DAVID YEVENES</t>
  </si>
  <si>
    <t>FELIPE RIOS</t>
  </si>
  <si>
    <t>NICOLAS VALDES</t>
  </si>
  <si>
    <t>JOAQUIN LIENLAF</t>
  </si>
  <si>
    <t>DANIEL HERNANDEZ</t>
  </si>
  <si>
    <t>ALONSO GONZALEZ</t>
  </si>
  <si>
    <t>MACARENA LEON</t>
  </si>
  <si>
    <t>kARLA OJEDA</t>
  </si>
  <si>
    <t>RODRIGO SILVA</t>
  </si>
  <si>
    <t>SIMON PUJADA</t>
  </si>
  <si>
    <t>JUAN PABLO LANGEVIN</t>
  </si>
  <si>
    <t>AGUSTIN GUTIERREZ</t>
  </si>
  <si>
    <t>HECTOR SOTO</t>
  </si>
  <si>
    <t>CRISTIAN ALVARADO</t>
  </si>
  <si>
    <t>MIGUEL ANGEL ANTILLANCA</t>
  </si>
  <si>
    <t>FELIPE AZUA</t>
  </si>
  <si>
    <t>ALVARO BERROETA</t>
  </si>
  <si>
    <t>MATIAS BILLUILLEL</t>
  </si>
  <si>
    <t>FELIPE CISTERNAS</t>
  </si>
  <si>
    <t>DIEGO CABRERA</t>
  </si>
  <si>
    <t>TOMAS MENDEZ</t>
  </si>
  <si>
    <t xml:space="preserve"> DIEGO KAULEN</t>
  </si>
  <si>
    <t>FRANCISCO DIAZ</t>
  </si>
  <si>
    <t>SEBASTIAN ESPINOZA</t>
  </si>
  <si>
    <t>CRISTIAN GOMEZ</t>
  </si>
  <si>
    <t>FELIPE JARA</t>
  </si>
  <si>
    <t>PABLO LAMA</t>
  </si>
  <si>
    <t>SIMON LOURIDO</t>
  </si>
  <si>
    <t>MANUEL MENDOZA</t>
  </si>
  <si>
    <t>AXEL MUÑOZ</t>
  </si>
  <si>
    <t>LUCAS PAROT</t>
  </si>
  <si>
    <t>KEVIN KINZACARA</t>
  </si>
  <si>
    <t>ANDRES SILVA</t>
  </si>
  <si>
    <t>JACOB SMITH</t>
  </si>
  <si>
    <t>FELIPE TAPIA</t>
  </si>
  <si>
    <t>LUIS VALENZUELA</t>
  </si>
  <si>
    <t>EDUARDO ESCOBAR</t>
  </si>
  <si>
    <t>CRISTOBAL ZILLERUELO</t>
  </si>
  <si>
    <t>NICOLAS AIMONE</t>
  </si>
  <si>
    <t>MARTIN ESCOBAR</t>
  </si>
  <si>
    <t>DUELO 1</t>
  </si>
  <si>
    <t>DUELO 2</t>
  </si>
  <si>
    <t>DUELO 3</t>
  </si>
  <si>
    <t>DUELO 4</t>
  </si>
  <si>
    <t>0,41</t>
  </si>
  <si>
    <t>0,45</t>
  </si>
  <si>
    <t>0,37</t>
  </si>
  <si>
    <t>1,03</t>
  </si>
  <si>
    <t>0,48</t>
  </si>
  <si>
    <t>FINAL</t>
  </si>
  <si>
    <t>WIN</t>
  </si>
  <si>
    <t>TIEMPO CLAS</t>
  </si>
  <si>
    <t>SUFIFO</t>
  </si>
  <si>
    <t>DUELOS</t>
  </si>
  <si>
    <t>CLASIFICATORIA</t>
  </si>
  <si>
    <t>CLAS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</si>
</sst>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Alignment="1">
      <alignment horizontal="center" textRotation="90"/>
    </xf>
    <xf numFmtId="0" fontId="3" fillId="0" borderId="0" xfId="0" applyFont="1" applyFill="1" applyBorder="1" applyAlignment="1"/>
    <xf numFmtId="0" fontId="3" fillId="0" borderId="0" xfId="0" applyFont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5" xfId="0" applyBorder="1"/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0" fillId="0" borderId="6" xfId="0" applyBorder="1"/>
    <xf numFmtId="0" fontId="3" fillId="0" borderId="0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9" xfId="0" applyFill="1" applyBorder="1"/>
    <xf numFmtId="0" fontId="0" fillId="0" borderId="2" xfId="0" applyBorder="1" applyAlignment="1"/>
    <xf numFmtId="0" fontId="0" fillId="0" borderId="10" xfId="0" applyBorder="1" applyAlignment="1"/>
    <xf numFmtId="0" fontId="0" fillId="0" borderId="11" xfId="0" applyBorder="1" applyAlignment="1"/>
    <xf numFmtId="0" fontId="0" fillId="0" borderId="5" xfId="0" applyFill="1" applyBorder="1" applyAlignment="1">
      <alignment horizontal="center"/>
    </xf>
    <xf numFmtId="0" fontId="0" fillId="0" borderId="5" xfId="0" applyFill="1" applyBorder="1"/>
    <xf numFmtId="0" fontId="0" fillId="0" borderId="9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textRotation="90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7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6" xfId="0" applyBorder="1" applyAlignment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5" xfId="0" applyFill="1" applyBorder="1"/>
    <xf numFmtId="0" fontId="0" fillId="2" borderId="9" xfId="0" applyFill="1" applyBorder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7" xfId="0" applyFill="1" applyBorder="1"/>
    <xf numFmtId="0" fontId="0" fillId="2" borderId="6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8" xfId="0" applyFill="1" applyBorder="1" applyAlignment="1">
      <alignment horizontal="left"/>
    </xf>
    <xf numFmtId="0" fontId="0" fillId="2" borderId="3" xfId="0" applyFill="1" applyBorder="1" applyAlignment="1">
      <alignment horizontal="center"/>
    </xf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0" xfId="0" applyNumberFormat="1" applyFill="1" applyBorder="1" applyAlignment="1">
      <alignment horizontal="center"/>
    </xf>
    <xf numFmtId="0" fontId="0" fillId="2" borderId="2" xfId="0" applyFill="1" applyBorder="1"/>
    <xf numFmtId="0" fontId="0" fillId="2" borderId="0" xfId="0" applyFill="1" applyAlignment="1">
      <alignment horizontal="center"/>
    </xf>
    <xf numFmtId="49" fontId="0" fillId="2" borderId="0" xfId="0" applyNumberFormat="1" applyFill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8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5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/>
    <xf numFmtId="0" fontId="0" fillId="0" borderId="1" xfId="0" applyBorder="1" applyAlignment="1"/>
    <xf numFmtId="0" fontId="3" fillId="0" borderId="1" xfId="0" applyFont="1" applyFill="1" applyBorder="1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textRotation="90"/>
    </xf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</xdr:row>
      <xdr:rowOff>28575</xdr:rowOff>
    </xdr:from>
    <xdr:to>
      <xdr:col>2</xdr:col>
      <xdr:colOff>47625</xdr:colOff>
      <xdr:row>6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514350"/>
          <a:ext cx="1533525" cy="790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</xdr:row>
      <xdr:rowOff>28575</xdr:rowOff>
    </xdr:from>
    <xdr:to>
      <xdr:col>1</xdr:col>
      <xdr:colOff>1771650</xdr:colOff>
      <xdr:row>6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514350"/>
          <a:ext cx="1533525" cy="79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2</xdr:row>
      <xdr:rowOff>28575</xdr:rowOff>
    </xdr:from>
    <xdr:to>
      <xdr:col>2</xdr:col>
      <xdr:colOff>152400</xdr:colOff>
      <xdr:row>6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514350"/>
          <a:ext cx="1533525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workbookViewId="0">
      <selection activeCell="B7" sqref="B7"/>
    </sheetView>
  </sheetViews>
  <sheetFormatPr baseColWidth="10" defaultRowHeight="15" x14ac:dyDescent="0.25"/>
  <cols>
    <col min="1" max="1" width="9.28515625" customWidth="1"/>
    <col min="2" max="2" width="28.140625" bestFit="1" customWidth="1"/>
    <col min="3" max="3" width="6.5703125" bestFit="1" customWidth="1"/>
    <col min="4" max="4" width="7.28515625" bestFit="1" customWidth="1"/>
    <col min="5" max="5" width="12.5703125" bestFit="1" customWidth="1"/>
    <col min="6" max="6" width="7.85546875" bestFit="1" customWidth="1"/>
    <col min="7" max="7" width="7.5703125" bestFit="1" customWidth="1"/>
    <col min="8" max="8" width="7.5703125" customWidth="1"/>
    <col min="9" max="9" width="5.28515625" bestFit="1" customWidth="1"/>
  </cols>
  <sheetData>
    <row r="1" spans="1:9" ht="26.25" x14ac:dyDescent="0.4">
      <c r="A1" s="90" t="s">
        <v>123</v>
      </c>
      <c r="B1" s="90"/>
      <c r="C1" s="90"/>
      <c r="D1" s="90"/>
      <c r="E1" s="90"/>
      <c r="F1" s="90"/>
      <c r="G1" s="90"/>
      <c r="H1" s="90"/>
      <c r="I1" s="90"/>
    </row>
    <row r="2" spans="1:9" ht="26.25" x14ac:dyDescent="0.4">
      <c r="A2" s="53"/>
      <c r="B2" s="53"/>
      <c r="C2" s="90" t="s">
        <v>227</v>
      </c>
      <c r="D2" s="90"/>
      <c r="E2" s="90"/>
      <c r="F2" s="90" t="s">
        <v>226</v>
      </c>
      <c r="G2" s="90"/>
      <c r="H2" s="90"/>
      <c r="I2" s="90"/>
    </row>
    <row r="3" spans="1:9" x14ac:dyDescent="0.25">
      <c r="A3" s="31" t="s">
        <v>7</v>
      </c>
      <c r="B3" s="31" t="s">
        <v>1</v>
      </c>
      <c r="C3" s="54" t="s">
        <v>3</v>
      </c>
      <c r="D3" s="54" t="s">
        <v>225</v>
      </c>
      <c r="E3" s="54" t="s">
        <v>224</v>
      </c>
      <c r="F3" s="50" t="s">
        <v>213</v>
      </c>
      <c r="G3" s="50" t="s">
        <v>214</v>
      </c>
      <c r="H3" s="50" t="s">
        <v>215</v>
      </c>
      <c r="I3" s="59" t="s">
        <v>222</v>
      </c>
    </row>
    <row r="4" spans="1:9" x14ac:dyDescent="0.25">
      <c r="A4" s="63">
        <v>1</v>
      </c>
      <c r="B4" s="64" t="s">
        <v>156</v>
      </c>
      <c r="C4" s="11" t="s">
        <v>28</v>
      </c>
      <c r="D4" s="9"/>
      <c r="E4" s="11">
        <v>0.59</v>
      </c>
      <c r="F4" s="11" t="s">
        <v>223</v>
      </c>
      <c r="G4" s="11" t="s">
        <v>223</v>
      </c>
      <c r="H4" s="11" t="s">
        <v>223</v>
      </c>
      <c r="I4" s="11" t="s">
        <v>223</v>
      </c>
    </row>
    <row r="5" spans="1:9" x14ac:dyDescent="0.25">
      <c r="A5" s="63">
        <v>2</v>
      </c>
      <c r="B5" s="64" t="s">
        <v>151</v>
      </c>
      <c r="C5" s="11">
        <v>22</v>
      </c>
      <c r="D5" s="11" t="s">
        <v>26</v>
      </c>
      <c r="E5" s="11">
        <v>0.39</v>
      </c>
      <c r="F5" s="11" t="s">
        <v>223</v>
      </c>
      <c r="G5" s="11" t="s">
        <v>223</v>
      </c>
      <c r="H5" s="43" t="s">
        <v>223</v>
      </c>
      <c r="I5" s="43"/>
    </row>
    <row r="6" spans="1:9" x14ac:dyDescent="0.25">
      <c r="A6" s="63">
        <v>3</v>
      </c>
      <c r="B6" s="64" t="s">
        <v>180</v>
      </c>
      <c r="C6" s="11" t="s">
        <v>28</v>
      </c>
      <c r="D6" s="9"/>
      <c r="E6" s="11">
        <v>1.1000000000000001</v>
      </c>
      <c r="F6" s="11" t="s">
        <v>223</v>
      </c>
      <c r="G6" s="60" t="s">
        <v>223</v>
      </c>
      <c r="H6" s="61"/>
      <c r="I6" s="58"/>
    </row>
    <row r="7" spans="1:9" x14ac:dyDescent="0.25">
      <c r="A7" s="63">
        <v>4</v>
      </c>
      <c r="B7" s="64" t="s">
        <v>155</v>
      </c>
      <c r="C7" s="11" t="s">
        <v>28</v>
      </c>
      <c r="D7" s="9"/>
      <c r="E7" s="11">
        <v>0.59</v>
      </c>
      <c r="F7" s="11" t="s">
        <v>223</v>
      </c>
      <c r="G7" s="11" t="s">
        <v>223</v>
      </c>
      <c r="H7" s="48"/>
    </row>
    <row r="8" spans="1:9" x14ac:dyDescent="0.25">
      <c r="A8" s="63">
        <v>5</v>
      </c>
      <c r="B8" s="64" t="s">
        <v>142</v>
      </c>
      <c r="C8" s="11" t="s">
        <v>28</v>
      </c>
      <c r="D8" s="9"/>
      <c r="E8" s="11">
        <v>0.59</v>
      </c>
      <c r="F8" s="11" t="s">
        <v>223</v>
      </c>
      <c r="G8" s="11"/>
      <c r="H8" s="48"/>
    </row>
    <row r="9" spans="1:9" x14ac:dyDescent="0.25">
      <c r="A9" s="63">
        <v>6</v>
      </c>
      <c r="B9" s="67" t="s">
        <v>157</v>
      </c>
      <c r="C9" s="45" t="s">
        <v>28</v>
      </c>
      <c r="D9" s="39"/>
      <c r="E9" s="45">
        <v>1.22</v>
      </c>
      <c r="F9" s="11" t="s">
        <v>223</v>
      </c>
      <c r="G9" s="11"/>
      <c r="H9" s="48"/>
    </row>
    <row r="10" spans="1:9" x14ac:dyDescent="0.25">
      <c r="A10" s="63">
        <v>7</v>
      </c>
      <c r="B10" s="64" t="s">
        <v>160</v>
      </c>
      <c r="C10" s="11">
        <v>20</v>
      </c>
      <c r="D10" s="11"/>
      <c r="E10" s="11">
        <v>1.46</v>
      </c>
      <c r="F10" s="11" t="s">
        <v>223</v>
      </c>
      <c r="G10" s="11"/>
      <c r="H10" s="48"/>
    </row>
    <row r="11" spans="1:9" x14ac:dyDescent="0.25">
      <c r="A11" s="63">
        <v>8</v>
      </c>
      <c r="B11" s="64" t="s">
        <v>152</v>
      </c>
      <c r="C11" s="11">
        <v>10</v>
      </c>
      <c r="D11" s="11"/>
      <c r="E11" s="11">
        <v>0.46</v>
      </c>
      <c r="F11" s="11" t="s">
        <v>223</v>
      </c>
      <c r="G11" s="11"/>
      <c r="H11" s="48"/>
    </row>
    <row r="12" spans="1:9" x14ac:dyDescent="0.25">
      <c r="A12" s="63">
        <v>9</v>
      </c>
      <c r="B12" s="64" t="s">
        <v>150</v>
      </c>
      <c r="C12" s="11">
        <v>10</v>
      </c>
      <c r="D12" s="11"/>
      <c r="E12" s="11">
        <v>1.1200000000000001</v>
      </c>
      <c r="F12" s="11"/>
      <c r="G12" s="11"/>
      <c r="H12" s="48"/>
    </row>
    <row r="13" spans="1:9" x14ac:dyDescent="0.25">
      <c r="A13" s="63">
        <v>10</v>
      </c>
      <c r="B13" s="64" t="s">
        <v>154</v>
      </c>
      <c r="C13" s="11">
        <v>10</v>
      </c>
      <c r="D13" s="11"/>
      <c r="E13" s="11">
        <v>1.1499999999999999</v>
      </c>
      <c r="F13" s="11"/>
      <c r="G13" s="11"/>
      <c r="H13" s="48"/>
    </row>
    <row r="14" spans="1:9" x14ac:dyDescent="0.25">
      <c r="A14" s="63">
        <v>10</v>
      </c>
      <c r="B14" s="64" t="s">
        <v>138</v>
      </c>
      <c r="C14" s="11">
        <v>7</v>
      </c>
      <c r="D14" s="11" t="s">
        <v>26</v>
      </c>
      <c r="E14" s="11">
        <v>0.27</v>
      </c>
      <c r="F14" s="11"/>
      <c r="G14" s="11"/>
      <c r="H14" s="48"/>
    </row>
    <row r="15" spans="1:9" x14ac:dyDescent="0.25">
      <c r="A15" s="63">
        <v>10</v>
      </c>
      <c r="B15" s="64" t="s">
        <v>149</v>
      </c>
      <c r="C15" s="11">
        <v>7</v>
      </c>
      <c r="D15" s="11" t="s">
        <v>26</v>
      </c>
      <c r="E15" s="11">
        <v>0.27</v>
      </c>
      <c r="F15" s="11"/>
      <c r="G15" s="11"/>
      <c r="H15" s="48"/>
    </row>
    <row r="16" spans="1:9" x14ac:dyDescent="0.25">
      <c r="A16" s="63">
        <v>10</v>
      </c>
      <c r="B16" s="64" t="s">
        <v>179</v>
      </c>
      <c r="C16" s="11">
        <v>7</v>
      </c>
      <c r="D16" s="11"/>
      <c r="E16" s="11">
        <v>0.5</v>
      </c>
      <c r="F16" s="11"/>
      <c r="G16" s="11"/>
      <c r="H16" s="48"/>
    </row>
    <row r="17" spans="1:8" x14ac:dyDescent="0.25">
      <c r="A17" s="63">
        <v>10</v>
      </c>
      <c r="B17" s="64" t="s">
        <v>159</v>
      </c>
      <c r="C17" s="11">
        <v>7</v>
      </c>
      <c r="D17" s="11"/>
      <c r="E17" s="11">
        <v>1.02</v>
      </c>
      <c r="F17" s="11"/>
      <c r="G17" s="11"/>
      <c r="H17" s="48"/>
    </row>
    <row r="18" spans="1:8" x14ac:dyDescent="0.25">
      <c r="A18" s="63">
        <v>10</v>
      </c>
      <c r="B18" s="64" t="s">
        <v>153</v>
      </c>
      <c r="C18" s="11">
        <v>7</v>
      </c>
      <c r="D18" s="11"/>
      <c r="E18" s="11">
        <v>1.1100000000000001</v>
      </c>
      <c r="F18" s="11"/>
      <c r="G18" s="11"/>
      <c r="H18" s="48"/>
    </row>
    <row r="19" spans="1:8" x14ac:dyDescent="0.25">
      <c r="A19" s="63">
        <v>10</v>
      </c>
      <c r="B19" s="64" t="s">
        <v>136</v>
      </c>
      <c r="C19" s="11">
        <v>3</v>
      </c>
      <c r="D19" s="11" t="s">
        <v>26</v>
      </c>
      <c r="E19" s="11">
        <v>0.25</v>
      </c>
      <c r="F19" s="11"/>
      <c r="G19" s="11"/>
      <c r="H19" s="48"/>
    </row>
    <row r="20" spans="1:8" x14ac:dyDescent="0.25">
      <c r="A20" s="63">
        <v>10</v>
      </c>
      <c r="B20" s="64" t="s">
        <v>137</v>
      </c>
      <c r="C20" s="11">
        <v>3</v>
      </c>
      <c r="D20" s="11" t="s">
        <v>26</v>
      </c>
      <c r="E20" s="11">
        <v>0.25</v>
      </c>
      <c r="F20" s="11"/>
      <c r="G20" s="11"/>
      <c r="H20" s="48"/>
    </row>
    <row r="21" spans="1:8" x14ac:dyDescent="0.25">
      <c r="A21" s="63">
        <v>10</v>
      </c>
      <c r="B21" s="66" t="s">
        <v>158</v>
      </c>
      <c r="C21" s="43">
        <v>1</v>
      </c>
      <c r="D21" s="43"/>
      <c r="E21" s="43">
        <v>0.28999999999999998</v>
      </c>
      <c r="F21" s="43"/>
      <c r="G21" s="43"/>
      <c r="H21" s="48"/>
    </row>
    <row r="22" spans="1:8" x14ac:dyDescent="0.25">
      <c r="A22" s="58"/>
      <c r="B22" s="19"/>
      <c r="C22" s="19"/>
      <c r="D22" s="19"/>
      <c r="E22" s="19"/>
      <c r="F22" s="19"/>
      <c r="G22" s="19"/>
      <c r="H22" s="12"/>
    </row>
    <row r="23" spans="1:8" x14ac:dyDescent="0.25">
      <c r="A23" s="48"/>
      <c r="B23" s="12"/>
      <c r="C23" s="12"/>
      <c r="D23" s="12"/>
      <c r="E23" s="12"/>
      <c r="F23" s="12"/>
      <c r="G23" s="12"/>
      <c r="H23" s="12"/>
    </row>
    <row r="24" spans="1:8" x14ac:dyDescent="0.25">
      <c r="A24" s="48"/>
      <c r="B24" s="12"/>
      <c r="C24" s="12"/>
      <c r="D24" s="12"/>
      <c r="E24" s="12"/>
      <c r="F24" s="12"/>
      <c r="G24" s="12"/>
      <c r="H24" s="12"/>
    </row>
    <row r="25" spans="1:8" x14ac:dyDescent="0.25">
      <c r="A25" s="48"/>
      <c r="B25" s="12"/>
      <c r="C25" s="12"/>
      <c r="D25" s="12"/>
      <c r="E25" s="12"/>
      <c r="F25" s="12"/>
      <c r="G25" s="12"/>
      <c r="H25" s="12"/>
    </row>
    <row r="26" spans="1:8" x14ac:dyDescent="0.25">
      <c r="A26" s="48"/>
      <c r="B26" s="57"/>
      <c r="C26" s="57"/>
      <c r="D26" s="57"/>
      <c r="E26" s="57"/>
      <c r="F26" s="48"/>
      <c r="G26" s="12"/>
      <c r="H26" s="12"/>
    </row>
    <row r="27" spans="1:8" x14ac:dyDescent="0.25">
      <c r="A27" s="48"/>
      <c r="B27" s="57"/>
      <c r="C27" s="57"/>
      <c r="D27" s="57"/>
      <c r="E27" s="57"/>
      <c r="F27" s="48"/>
      <c r="G27" s="12"/>
      <c r="H27" s="12"/>
    </row>
    <row r="28" spans="1:8" x14ac:dyDescent="0.25">
      <c r="A28" s="48"/>
      <c r="B28" s="57"/>
      <c r="C28" s="57"/>
      <c r="D28" s="57"/>
      <c r="E28" s="57"/>
      <c r="F28" s="48"/>
      <c r="G28" s="12"/>
      <c r="H28" s="12"/>
    </row>
    <row r="29" spans="1:8" x14ac:dyDescent="0.25">
      <c r="A29" s="48"/>
      <c r="B29" s="57"/>
      <c r="C29" s="57"/>
      <c r="D29" s="57"/>
      <c r="E29" s="57"/>
      <c r="F29" s="48"/>
      <c r="G29" s="12"/>
      <c r="H29" s="12"/>
    </row>
    <row r="30" spans="1:8" x14ac:dyDescent="0.25">
      <c r="A30" s="48"/>
      <c r="B30" s="57"/>
      <c r="C30" s="57"/>
      <c r="D30" s="57"/>
      <c r="E30" s="57"/>
      <c r="F30" s="48"/>
      <c r="G30" s="12"/>
      <c r="H30" s="12"/>
    </row>
    <row r="31" spans="1:8" x14ac:dyDescent="0.25">
      <c r="A31" s="48"/>
      <c r="B31" s="57"/>
      <c r="C31" s="57"/>
      <c r="D31" s="57"/>
      <c r="E31" s="57"/>
      <c r="F31" s="48"/>
      <c r="G31" s="12"/>
      <c r="H31" s="12"/>
    </row>
    <row r="32" spans="1:8" x14ac:dyDescent="0.25">
      <c r="A32" s="48"/>
      <c r="B32" s="57"/>
      <c r="C32" s="57"/>
      <c r="D32" s="57"/>
      <c r="E32" s="57"/>
      <c r="F32" s="48"/>
      <c r="G32" s="12"/>
      <c r="H32" s="12"/>
    </row>
    <row r="33" spans="1:8" x14ac:dyDescent="0.25">
      <c r="A33" s="48"/>
      <c r="B33" s="57"/>
      <c r="C33" s="57"/>
      <c r="D33" s="57"/>
      <c r="E33" s="57"/>
      <c r="F33" s="48"/>
      <c r="G33" s="12"/>
      <c r="H33" s="12"/>
    </row>
    <row r="34" spans="1:8" x14ac:dyDescent="0.25">
      <c r="A34" s="48"/>
      <c r="B34" s="57"/>
      <c r="C34" s="57"/>
      <c r="D34" s="57"/>
      <c r="E34" s="57"/>
      <c r="F34" s="48"/>
      <c r="G34" s="12"/>
      <c r="H34" s="12"/>
    </row>
    <row r="35" spans="1:8" x14ac:dyDescent="0.25">
      <c r="A35" s="48"/>
      <c r="B35" s="57"/>
      <c r="C35" s="57"/>
      <c r="D35" s="57"/>
      <c r="E35" s="57"/>
      <c r="F35" s="48"/>
      <c r="G35" s="12"/>
      <c r="H35" s="12"/>
    </row>
    <row r="36" spans="1:8" x14ac:dyDescent="0.25">
      <c r="A36" s="48"/>
      <c r="B36" s="57"/>
      <c r="C36" s="57"/>
      <c r="D36" s="57"/>
      <c r="E36" s="57"/>
      <c r="F36" s="48"/>
      <c r="G36" s="12"/>
      <c r="H36" s="12"/>
    </row>
    <row r="37" spans="1:8" x14ac:dyDescent="0.25">
      <c r="A37" s="48"/>
      <c r="B37" s="57"/>
      <c r="C37" s="57"/>
      <c r="D37" s="57"/>
      <c r="E37" s="57"/>
      <c r="F37" s="48"/>
      <c r="G37" s="12"/>
      <c r="H37" s="12"/>
    </row>
    <row r="38" spans="1:8" x14ac:dyDescent="0.25">
      <c r="A38" s="48"/>
      <c r="B38" s="57"/>
      <c r="C38" s="57"/>
      <c r="D38" s="57"/>
      <c r="E38" s="57"/>
      <c r="F38" s="48"/>
      <c r="G38" s="12"/>
      <c r="H38" s="12"/>
    </row>
    <row r="39" spans="1:8" x14ac:dyDescent="0.25">
      <c r="A39" s="48"/>
      <c r="B39" s="57"/>
      <c r="C39" s="57"/>
      <c r="D39" s="57"/>
      <c r="E39" s="57"/>
      <c r="F39" s="48"/>
      <c r="G39" s="12"/>
      <c r="H39" s="12"/>
    </row>
    <row r="40" spans="1:8" x14ac:dyDescent="0.25">
      <c r="A40" s="48"/>
      <c r="B40" s="57"/>
      <c r="C40" s="57"/>
      <c r="D40" s="57"/>
      <c r="E40" s="57"/>
      <c r="F40" s="48"/>
      <c r="G40" s="12"/>
      <c r="H40" s="12"/>
    </row>
    <row r="41" spans="1:8" x14ac:dyDescent="0.25">
      <c r="A41" s="48"/>
      <c r="B41" s="57"/>
      <c r="C41" s="57"/>
      <c r="D41" s="57"/>
      <c r="E41" s="57"/>
      <c r="F41" s="48"/>
      <c r="G41" s="12"/>
      <c r="H41" s="12"/>
    </row>
    <row r="42" spans="1:8" x14ac:dyDescent="0.25">
      <c r="A42" s="48"/>
      <c r="B42" s="57"/>
      <c r="C42" s="57"/>
      <c r="D42" s="57"/>
      <c r="E42" s="57"/>
      <c r="F42" s="48"/>
      <c r="G42" s="12"/>
      <c r="H42" s="12"/>
    </row>
    <row r="43" spans="1:8" x14ac:dyDescent="0.25">
      <c r="A43" s="48"/>
      <c r="B43" s="57"/>
      <c r="C43" s="57"/>
      <c r="D43" s="57"/>
      <c r="E43" s="57"/>
      <c r="F43" s="48"/>
      <c r="G43" s="12"/>
      <c r="H43" s="12"/>
    </row>
    <row r="44" spans="1:8" x14ac:dyDescent="0.25">
      <c r="A44" s="12"/>
      <c r="B44" s="12"/>
      <c r="C44" s="12"/>
      <c r="D44" s="12"/>
      <c r="E44" s="12"/>
      <c r="F44" s="12"/>
      <c r="G44" s="12"/>
      <c r="H44" s="12"/>
    </row>
    <row r="45" spans="1:8" x14ac:dyDescent="0.25">
      <c r="A45" s="12"/>
      <c r="B45" s="12"/>
      <c r="C45" s="12"/>
      <c r="D45" s="12"/>
      <c r="E45" s="12"/>
      <c r="F45" s="12"/>
      <c r="G45" s="12"/>
      <c r="H45" s="12"/>
    </row>
  </sheetData>
  <mergeCells count="3">
    <mergeCell ref="A1:I1"/>
    <mergeCell ref="F2:I2"/>
    <mergeCell ref="C2:E2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92"/>
  <sheetViews>
    <sheetView workbookViewId="0">
      <selection activeCell="O14" sqref="O14"/>
    </sheetView>
  </sheetViews>
  <sheetFormatPr baseColWidth="10" defaultRowHeight="15" x14ac:dyDescent="0.25"/>
  <cols>
    <col min="1" max="1" width="3.140625" bestFit="1" customWidth="1"/>
    <col min="2" max="2" width="25.85546875" bestFit="1" customWidth="1"/>
    <col min="3" max="3" width="11.28515625" customWidth="1"/>
    <col min="4" max="4" width="6.5703125" bestFit="1" customWidth="1"/>
    <col min="5" max="5" width="7" customWidth="1"/>
    <col min="6" max="6" width="3.5703125" customWidth="1"/>
    <col min="7" max="8" width="3" customWidth="1"/>
    <col min="9" max="9" width="5.5703125" customWidth="1"/>
    <col min="10" max="10" width="6.85546875" bestFit="1" customWidth="1"/>
    <col min="11" max="12" width="6.85546875" customWidth="1"/>
    <col min="13" max="13" width="6.5703125" bestFit="1" customWidth="1"/>
    <col min="14" max="14" width="6.85546875" bestFit="1" customWidth="1"/>
    <col min="15" max="15" width="25.85546875" bestFit="1" customWidth="1"/>
    <col min="16" max="19" width="8.28515625" bestFit="1" customWidth="1"/>
    <col min="20" max="20" width="6.140625" style="1" bestFit="1" customWidth="1"/>
    <col min="21" max="21" width="4.5703125" customWidth="1"/>
    <col min="22" max="22" width="6.5703125" bestFit="1" customWidth="1"/>
    <col min="23" max="23" width="7" bestFit="1" customWidth="1"/>
    <col min="24" max="24" width="3.5703125" bestFit="1" customWidth="1"/>
    <col min="25" max="25" width="3.85546875" customWidth="1"/>
    <col min="26" max="26" width="3.7109375" customWidth="1"/>
    <col min="27" max="27" width="4.42578125" bestFit="1" customWidth="1"/>
    <col min="28" max="28" width="6.140625" bestFit="1" customWidth="1"/>
  </cols>
  <sheetData>
    <row r="2" spans="1:28" ht="23.25" x14ac:dyDescent="0.35">
      <c r="A2" s="91" t="s">
        <v>42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8" ht="6" customHeight="1" x14ac:dyDescent="0.25"/>
    <row r="4" spans="1:28" ht="23.25" x14ac:dyDescent="0.35">
      <c r="A4" s="91" t="s">
        <v>14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28" ht="5.25" customHeight="1" x14ac:dyDescent="0.25">
      <c r="P5" s="2"/>
      <c r="Q5" s="2"/>
      <c r="R5" s="2"/>
      <c r="S5" s="2"/>
      <c r="T5" s="2"/>
      <c r="U5" s="2"/>
      <c r="V5" s="2"/>
    </row>
    <row r="6" spans="1:28" ht="26.25" x14ac:dyDescent="0.4">
      <c r="A6" s="93" t="s">
        <v>17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2"/>
    </row>
    <row r="8" spans="1:28" x14ac:dyDescent="0.25">
      <c r="B8" s="4" t="s">
        <v>9</v>
      </c>
      <c r="C8" s="94" t="s">
        <v>14</v>
      </c>
      <c r="D8" s="95"/>
      <c r="E8" s="95"/>
      <c r="F8" s="3"/>
      <c r="G8" s="3"/>
      <c r="H8" s="3"/>
      <c r="I8" s="3"/>
      <c r="J8" s="94" t="s">
        <v>11</v>
      </c>
      <c r="K8" s="94"/>
      <c r="L8" s="94"/>
      <c r="M8" s="95"/>
      <c r="N8" s="95"/>
      <c r="O8" s="96" t="s">
        <v>41</v>
      </c>
      <c r="P8" s="95"/>
      <c r="Q8" s="95"/>
      <c r="R8" s="95"/>
      <c r="S8" s="95"/>
    </row>
    <row r="9" spans="1:28" x14ac:dyDescent="0.25">
      <c r="B9" s="4" t="s">
        <v>10</v>
      </c>
      <c r="C9" s="94" t="s">
        <v>37</v>
      </c>
      <c r="D9" s="95"/>
      <c r="E9" s="95"/>
      <c r="F9" s="3"/>
      <c r="G9" s="3"/>
      <c r="H9" s="3"/>
      <c r="I9" s="3"/>
      <c r="J9" s="94" t="s">
        <v>12</v>
      </c>
      <c r="K9" s="94"/>
      <c r="L9" s="94"/>
      <c r="M9" s="95"/>
      <c r="N9" s="95"/>
      <c r="O9" s="96" t="s">
        <v>15</v>
      </c>
      <c r="P9" s="95"/>
      <c r="Q9" s="95"/>
      <c r="R9" s="95"/>
      <c r="S9" s="95"/>
      <c r="T9" s="2"/>
      <c r="U9" s="2"/>
      <c r="V9" s="2"/>
    </row>
    <row r="10" spans="1:28" x14ac:dyDescent="0.25">
      <c r="B10" s="4" t="s">
        <v>7</v>
      </c>
      <c r="C10" s="94" t="s">
        <v>40</v>
      </c>
      <c r="D10" s="95"/>
      <c r="E10" s="95"/>
      <c r="F10" s="3"/>
      <c r="G10" s="3"/>
      <c r="H10" s="3"/>
      <c r="I10" s="3"/>
      <c r="J10" s="94" t="s">
        <v>13</v>
      </c>
      <c r="K10" s="94"/>
      <c r="L10" s="94"/>
      <c r="M10" s="95"/>
      <c r="N10" s="95"/>
      <c r="O10" s="96" t="s">
        <v>16</v>
      </c>
      <c r="P10" s="95"/>
      <c r="Q10" s="95"/>
      <c r="R10" s="95"/>
      <c r="S10" s="95"/>
      <c r="T10" s="2"/>
      <c r="U10" s="2"/>
      <c r="V10" s="2"/>
    </row>
    <row r="11" spans="1:28" x14ac:dyDescent="0.25">
      <c r="M11" s="12"/>
      <c r="N11" s="12"/>
      <c r="O11" s="12"/>
      <c r="P11" s="12"/>
      <c r="Q11" s="12"/>
      <c r="R11" s="12"/>
      <c r="S11" s="12"/>
      <c r="T11" s="52"/>
      <c r="U11" s="52"/>
      <c r="V11" s="12"/>
      <c r="W11" s="12"/>
      <c r="X11" s="12"/>
      <c r="Y11" s="12"/>
      <c r="Z11" s="12"/>
      <c r="AA11" s="12"/>
      <c r="AB11" s="12"/>
    </row>
    <row r="12" spans="1:28" ht="26.25" x14ac:dyDescent="0.4">
      <c r="A12" s="90" t="s">
        <v>122</v>
      </c>
      <c r="B12" s="97"/>
      <c r="C12" s="97"/>
      <c r="D12" s="40" t="s">
        <v>8</v>
      </c>
      <c r="E12" s="41"/>
      <c r="F12" s="41"/>
      <c r="G12" s="41"/>
      <c r="H12" s="41"/>
      <c r="I12" s="41"/>
      <c r="J12" s="42"/>
      <c r="K12" s="25"/>
      <c r="L12" s="31"/>
      <c r="M12" s="35"/>
      <c r="N12" s="90" t="s">
        <v>226</v>
      </c>
      <c r="O12" s="90"/>
      <c r="P12" s="90"/>
      <c r="Q12" s="90"/>
      <c r="R12" s="90"/>
      <c r="S12" s="90"/>
      <c r="T12" s="90"/>
      <c r="U12" s="52"/>
      <c r="V12" s="35"/>
      <c r="W12" s="35"/>
      <c r="X12" s="35"/>
      <c r="Y12" s="35"/>
      <c r="Z12" s="35"/>
      <c r="AA12" s="35"/>
      <c r="AB12" s="35"/>
    </row>
    <row r="13" spans="1:28" x14ac:dyDescent="0.25">
      <c r="A13" s="32" t="s">
        <v>0</v>
      </c>
      <c r="B13" s="32" t="s">
        <v>1</v>
      </c>
      <c r="C13" s="32" t="s">
        <v>2</v>
      </c>
      <c r="D13" s="32" t="s">
        <v>3</v>
      </c>
      <c r="E13" s="32" t="s">
        <v>4</v>
      </c>
      <c r="F13" s="98" t="s">
        <v>5</v>
      </c>
      <c r="G13" s="98"/>
      <c r="H13" s="98"/>
      <c r="I13" s="32" t="s">
        <v>6</v>
      </c>
      <c r="J13" s="32" t="s">
        <v>7</v>
      </c>
      <c r="K13" s="32" t="s">
        <v>39</v>
      </c>
      <c r="L13" s="32" t="s">
        <v>121</v>
      </c>
      <c r="M13" s="34"/>
      <c r="N13" s="54" t="s">
        <v>7</v>
      </c>
      <c r="O13" s="54" t="s">
        <v>1</v>
      </c>
      <c r="P13" s="54" t="s">
        <v>213</v>
      </c>
      <c r="Q13" s="11" t="s">
        <v>214</v>
      </c>
      <c r="R13" s="54" t="s">
        <v>215</v>
      </c>
      <c r="S13" s="11" t="s">
        <v>216</v>
      </c>
      <c r="T13" s="7" t="s">
        <v>222</v>
      </c>
      <c r="U13" s="52"/>
      <c r="V13" s="16"/>
      <c r="W13" s="16"/>
      <c r="X13" s="99"/>
      <c r="Y13" s="99"/>
      <c r="Z13" s="99"/>
      <c r="AA13" s="16"/>
      <c r="AB13" s="16"/>
    </row>
    <row r="14" spans="1:28" x14ac:dyDescent="0.25">
      <c r="A14" s="11">
        <v>1</v>
      </c>
      <c r="B14" s="9" t="s">
        <v>170</v>
      </c>
      <c r="C14" s="11"/>
      <c r="D14" s="11" t="s">
        <v>28</v>
      </c>
      <c r="E14" s="11"/>
      <c r="F14" s="11" t="str">
        <f t="shared" ref="F14:F45" si="0">IF(E14="+","0,2",IF(E14="","0,1",IF(E14="-","0")))</f>
        <v>0,1</v>
      </c>
      <c r="G14" s="11" t="str">
        <f t="shared" ref="G14:G45" si="1">IF(D14="TOP","99","0")</f>
        <v>99</v>
      </c>
      <c r="H14" s="11">
        <f t="shared" ref="H14:H45" si="2">MAXA(D14)</f>
        <v>0</v>
      </c>
      <c r="I14" s="11">
        <f t="shared" ref="I14:I45" si="3">F14+G14+H14</f>
        <v>99.1</v>
      </c>
      <c r="J14" s="11">
        <f t="shared" ref="J14:J45" si="4">IF(I14&gt;0,RANK(I14,I$14:I$92),"")</f>
        <v>1</v>
      </c>
      <c r="K14" s="11">
        <v>0.27</v>
      </c>
      <c r="L14" s="11">
        <v>1</v>
      </c>
      <c r="M14" s="30"/>
      <c r="N14" s="63">
        <v>1</v>
      </c>
      <c r="O14" s="64" t="s">
        <v>170</v>
      </c>
      <c r="P14" s="63" t="s">
        <v>223</v>
      </c>
      <c r="Q14" s="63" t="s">
        <v>223</v>
      </c>
      <c r="R14" s="63" t="s">
        <v>223</v>
      </c>
      <c r="S14" s="63" t="s">
        <v>223</v>
      </c>
      <c r="T14" s="63" t="s">
        <v>223</v>
      </c>
      <c r="U14" s="12"/>
      <c r="V14" s="12"/>
      <c r="W14" s="12"/>
      <c r="X14" s="12"/>
      <c r="Y14" s="12"/>
      <c r="Z14" s="12"/>
      <c r="AA14" s="12"/>
      <c r="AB14" s="12"/>
    </row>
    <row r="15" spans="1:28" x14ac:dyDescent="0.25">
      <c r="A15" s="11">
        <v>2</v>
      </c>
      <c r="B15" s="9" t="s">
        <v>148</v>
      </c>
      <c r="C15" s="11"/>
      <c r="D15" s="11" t="s">
        <v>28</v>
      </c>
      <c r="E15" s="11"/>
      <c r="F15" s="11" t="str">
        <f t="shared" si="0"/>
        <v>0,1</v>
      </c>
      <c r="G15" s="11" t="str">
        <f t="shared" si="1"/>
        <v>99</v>
      </c>
      <c r="H15" s="11">
        <f t="shared" si="2"/>
        <v>0</v>
      </c>
      <c r="I15" s="11">
        <f t="shared" si="3"/>
        <v>99.1</v>
      </c>
      <c r="J15" s="11">
        <f t="shared" si="4"/>
        <v>1</v>
      </c>
      <c r="K15" s="11">
        <v>0.31</v>
      </c>
      <c r="L15" s="11">
        <v>2</v>
      </c>
      <c r="M15" s="30"/>
      <c r="N15" s="63">
        <v>2</v>
      </c>
      <c r="O15" s="64" t="s">
        <v>148</v>
      </c>
      <c r="P15" s="63" t="s">
        <v>223</v>
      </c>
      <c r="Q15" s="63" t="s">
        <v>223</v>
      </c>
      <c r="R15" s="63" t="s">
        <v>223</v>
      </c>
      <c r="S15" s="63" t="s">
        <v>223</v>
      </c>
      <c r="T15" s="64"/>
      <c r="U15" s="12"/>
      <c r="V15" s="12"/>
      <c r="W15" s="12"/>
      <c r="X15" s="12"/>
      <c r="Y15" s="12"/>
      <c r="Z15" s="12"/>
      <c r="AA15" s="12"/>
      <c r="AB15" s="12"/>
    </row>
    <row r="16" spans="1:28" x14ac:dyDescent="0.25">
      <c r="A16" s="11">
        <v>3</v>
      </c>
      <c r="B16" s="9" t="s">
        <v>196</v>
      </c>
      <c r="C16" s="11"/>
      <c r="D16" s="11" t="s">
        <v>28</v>
      </c>
      <c r="E16" s="11"/>
      <c r="F16" s="11" t="str">
        <f t="shared" si="0"/>
        <v>0,1</v>
      </c>
      <c r="G16" s="11" t="str">
        <f t="shared" si="1"/>
        <v>99</v>
      </c>
      <c r="H16" s="11">
        <f t="shared" si="2"/>
        <v>0</v>
      </c>
      <c r="I16" s="11">
        <f t="shared" si="3"/>
        <v>99.1</v>
      </c>
      <c r="J16" s="11">
        <f t="shared" si="4"/>
        <v>1</v>
      </c>
      <c r="K16" s="11">
        <v>0.31</v>
      </c>
      <c r="L16" s="11">
        <v>3</v>
      </c>
      <c r="M16" s="30"/>
      <c r="N16" s="63">
        <v>3</v>
      </c>
      <c r="O16" s="64" t="s">
        <v>196</v>
      </c>
      <c r="P16" s="63" t="s">
        <v>223</v>
      </c>
      <c r="Q16" s="63" t="s">
        <v>223</v>
      </c>
      <c r="R16" s="63" t="s">
        <v>223</v>
      </c>
      <c r="S16" s="64"/>
      <c r="T16" s="64"/>
      <c r="U16" s="12"/>
      <c r="V16" s="12"/>
      <c r="W16" s="12"/>
      <c r="X16" s="12"/>
      <c r="Y16" s="12"/>
      <c r="Z16" s="12"/>
      <c r="AA16" s="12"/>
      <c r="AB16" s="12"/>
    </row>
    <row r="17" spans="1:28" x14ac:dyDescent="0.25">
      <c r="A17" s="11">
        <v>4</v>
      </c>
      <c r="B17" s="9" t="s">
        <v>198</v>
      </c>
      <c r="C17" s="9"/>
      <c r="D17" s="11" t="s">
        <v>28</v>
      </c>
      <c r="E17" s="11"/>
      <c r="F17" s="11" t="str">
        <f t="shared" si="0"/>
        <v>0,1</v>
      </c>
      <c r="G17" s="11" t="str">
        <f t="shared" si="1"/>
        <v>99</v>
      </c>
      <c r="H17" s="11">
        <f t="shared" si="2"/>
        <v>0</v>
      </c>
      <c r="I17" s="11">
        <f t="shared" si="3"/>
        <v>99.1</v>
      </c>
      <c r="J17" s="11">
        <f t="shared" si="4"/>
        <v>1</v>
      </c>
      <c r="K17" s="11">
        <v>0.32</v>
      </c>
      <c r="L17" s="11">
        <v>4</v>
      </c>
      <c r="M17" s="30"/>
      <c r="N17" s="63">
        <v>4</v>
      </c>
      <c r="O17" s="64" t="s">
        <v>198</v>
      </c>
      <c r="P17" s="63" t="s">
        <v>223</v>
      </c>
      <c r="Q17" s="63" t="s">
        <v>223</v>
      </c>
      <c r="R17" s="63" t="s">
        <v>223</v>
      </c>
      <c r="S17" s="64"/>
      <c r="T17" s="64"/>
      <c r="U17" s="12"/>
      <c r="V17" s="12"/>
      <c r="W17" s="12"/>
      <c r="X17" s="12"/>
      <c r="Y17" s="12"/>
      <c r="Z17" s="12"/>
      <c r="AA17" s="12"/>
      <c r="AB17" s="12"/>
    </row>
    <row r="18" spans="1:28" x14ac:dyDescent="0.25">
      <c r="A18" s="11">
        <v>5</v>
      </c>
      <c r="B18" s="9" t="s">
        <v>167</v>
      </c>
      <c r="C18" s="11"/>
      <c r="D18" s="11" t="s">
        <v>28</v>
      </c>
      <c r="E18" s="11"/>
      <c r="F18" s="11" t="str">
        <f t="shared" si="0"/>
        <v>0,1</v>
      </c>
      <c r="G18" s="11" t="str">
        <f t="shared" si="1"/>
        <v>99</v>
      </c>
      <c r="H18" s="11">
        <f t="shared" si="2"/>
        <v>0</v>
      </c>
      <c r="I18" s="11">
        <f t="shared" si="3"/>
        <v>99.1</v>
      </c>
      <c r="J18" s="11">
        <f t="shared" si="4"/>
        <v>1</v>
      </c>
      <c r="K18" s="11">
        <v>0.35</v>
      </c>
      <c r="L18" s="11">
        <v>5</v>
      </c>
      <c r="M18" s="30"/>
      <c r="N18" s="63">
        <v>5</v>
      </c>
      <c r="O18" s="64" t="s">
        <v>167</v>
      </c>
      <c r="P18" s="63" t="s">
        <v>223</v>
      </c>
      <c r="Q18" s="63" t="s">
        <v>223</v>
      </c>
      <c r="R18" s="64"/>
      <c r="S18" s="64"/>
      <c r="T18" s="64"/>
      <c r="U18" s="12"/>
      <c r="V18" s="12"/>
      <c r="W18" s="12"/>
      <c r="X18" s="12"/>
      <c r="Y18" s="12"/>
      <c r="Z18" s="12"/>
      <c r="AA18" s="12"/>
      <c r="AB18" s="12"/>
    </row>
    <row r="19" spans="1:28" x14ac:dyDescent="0.25">
      <c r="A19" s="11">
        <v>6</v>
      </c>
      <c r="B19" s="9" t="s">
        <v>194</v>
      </c>
      <c r="C19" s="9"/>
      <c r="D19" s="11" t="s">
        <v>28</v>
      </c>
      <c r="E19" s="11"/>
      <c r="F19" s="11" t="str">
        <f t="shared" si="0"/>
        <v>0,1</v>
      </c>
      <c r="G19" s="11" t="str">
        <f t="shared" si="1"/>
        <v>99</v>
      </c>
      <c r="H19" s="11">
        <f t="shared" si="2"/>
        <v>0</v>
      </c>
      <c r="I19" s="11">
        <f t="shared" si="3"/>
        <v>99.1</v>
      </c>
      <c r="J19" s="11">
        <f t="shared" si="4"/>
        <v>1</v>
      </c>
      <c r="K19" s="11">
        <v>0.35</v>
      </c>
      <c r="L19" s="11">
        <v>6</v>
      </c>
      <c r="M19" s="30"/>
      <c r="N19" s="63">
        <v>5</v>
      </c>
      <c r="O19" s="64" t="s">
        <v>194</v>
      </c>
      <c r="P19" s="63" t="s">
        <v>223</v>
      </c>
      <c r="Q19" s="63" t="s">
        <v>223</v>
      </c>
      <c r="R19" s="64"/>
      <c r="S19" s="64"/>
      <c r="T19" s="64"/>
      <c r="U19" s="12"/>
    </row>
    <row r="20" spans="1:28" x14ac:dyDescent="0.25">
      <c r="A20" s="11">
        <v>7</v>
      </c>
      <c r="B20" s="9" t="s">
        <v>127</v>
      </c>
      <c r="C20" s="11"/>
      <c r="D20" s="11" t="s">
        <v>28</v>
      </c>
      <c r="E20" s="11"/>
      <c r="F20" s="11" t="str">
        <f t="shared" si="0"/>
        <v>0,1</v>
      </c>
      <c r="G20" s="11" t="str">
        <f t="shared" si="1"/>
        <v>99</v>
      </c>
      <c r="H20" s="11">
        <f t="shared" si="2"/>
        <v>0</v>
      </c>
      <c r="I20" s="11">
        <f t="shared" si="3"/>
        <v>99.1</v>
      </c>
      <c r="J20" s="11">
        <f t="shared" si="4"/>
        <v>1</v>
      </c>
      <c r="K20" s="11">
        <v>0.36</v>
      </c>
      <c r="L20" s="11">
        <v>7</v>
      </c>
      <c r="M20" s="30"/>
      <c r="N20" s="63">
        <v>5</v>
      </c>
      <c r="O20" s="64" t="s">
        <v>127</v>
      </c>
      <c r="P20" s="63" t="s">
        <v>223</v>
      </c>
      <c r="Q20" s="63" t="s">
        <v>223</v>
      </c>
      <c r="R20" s="64"/>
      <c r="S20" s="64"/>
      <c r="T20" s="64"/>
      <c r="U20" s="12"/>
    </row>
    <row r="21" spans="1:28" x14ac:dyDescent="0.25">
      <c r="A21" s="11">
        <v>8</v>
      </c>
      <c r="B21" s="9" t="s">
        <v>139</v>
      </c>
      <c r="C21" s="11"/>
      <c r="D21" s="11" t="s">
        <v>28</v>
      </c>
      <c r="E21" s="11"/>
      <c r="F21" s="11" t="str">
        <f t="shared" si="0"/>
        <v>0,1</v>
      </c>
      <c r="G21" s="11" t="str">
        <f t="shared" si="1"/>
        <v>99</v>
      </c>
      <c r="H21" s="11">
        <f t="shared" si="2"/>
        <v>0</v>
      </c>
      <c r="I21" s="11">
        <f t="shared" si="3"/>
        <v>99.1</v>
      </c>
      <c r="J21" s="11">
        <f t="shared" si="4"/>
        <v>1</v>
      </c>
      <c r="K21" s="11">
        <v>0.36</v>
      </c>
      <c r="L21" s="11">
        <v>8</v>
      </c>
      <c r="M21" s="30"/>
      <c r="N21" s="63">
        <v>5</v>
      </c>
      <c r="O21" s="64" t="s">
        <v>139</v>
      </c>
      <c r="P21" s="63" t="s">
        <v>223</v>
      </c>
      <c r="Q21" s="63" t="s">
        <v>223</v>
      </c>
      <c r="R21" s="64"/>
      <c r="S21" s="64"/>
      <c r="T21" s="64"/>
      <c r="U21" s="12"/>
    </row>
    <row r="22" spans="1:28" x14ac:dyDescent="0.25">
      <c r="A22" s="11">
        <v>9</v>
      </c>
      <c r="B22" s="9" t="s">
        <v>174</v>
      </c>
      <c r="C22" s="11"/>
      <c r="D22" s="11" t="s">
        <v>28</v>
      </c>
      <c r="E22" s="11"/>
      <c r="F22" s="11" t="str">
        <f t="shared" si="0"/>
        <v>0,1</v>
      </c>
      <c r="G22" s="11" t="str">
        <f t="shared" si="1"/>
        <v>99</v>
      </c>
      <c r="H22" s="11">
        <f t="shared" si="2"/>
        <v>0</v>
      </c>
      <c r="I22" s="11">
        <f t="shared" si="3"/>
        <v>99.1</v>
      </c>
      <c r="J22" s="11">
        <f t="shared" si="4"/>
        <v>1</v>
      </c>
      <c r="K22" s="11">
        <v>0.36</v>
      </c>
      <c r="L22" s="11">
        <v>9</v>
      </c>
      <c r="M22" s="30"/>
      <c r="N22" s="63">
        <v>9</v>
      </c>
      <c r="O22" s="64" t="s">
        <v>174</v>
      </c>
      <c r="P22" s="63" t="s">
        <v>223</v>
      </c>
      <c r="Q22" s="63"/>
      <c r="R22" s="64"/>
      <c r="S22" s="64"/>
      <c r="T22" s="64"/>
      <c r="U22" s="12"/>
    </row>
    <row r="23" spans="1:28" x14ac:dyDescent="0.25">
      <c r="A23" s="11">
        <v>10</v>
      </c>
      <c r="B23" s="9" t="s">
        <v>187</v>
      </c>
      <c r="C23" s="11"/>
      <c r="D23" s="11" t="s">
        <v>28</v>
      </c>
      <c r="E23" s="11"/>
      <c r="F23" s="11" t="str">
        <f t="shared" si="0"/>
        <v>0,1</v>
      </c>
      <c r="G23" s="11" t="str">
        <f t="shared" si="1"/>
        <v>99</v>
      </c>
      <c r="H23" s="11">
        <f t="shared" si="2"/>
        <v>0</v>
      </c>
      <c r="I23" s="11">
        <f t="shared" si="3"/>
        <v>99.1</v>
      </c>
      <c r="J23" s="11">
        <f t="shared" si="4"/>
        <v>1</v>
      </c>
      <c r="K23" s="11">
        <v>0.36</v>
      </c>
      <c r="L23" s="11">
        <v>10</v>
      </c>
      <c r="M23" s="30"/>
      <c r="N23" s="63">
        <v>9</v>
      </c>
      <c r="O23" s="64" t="s">
        <v>187</v>
      </c>
      <c r="P23" s="63" t="s">
        <v>223</v>
      </c>
      <c r="Q23" s="63"/>
      <c r="R23" s="64"/>
      <c r="S23" s="64"/>
      <c r="T23" s="64"/>
      <c r="U23" s="12"/>
    </row>
    <row r="24" spans="1:28" x14ac:dyDescent="0.25">
      <c r="A24" s="11">
        <v>11</v>
      </c>
      <c r="B24" s="9" t="s">
        <v>190</v>
      </c>
      <c r="C24" s="11"/>
      <c r="D24" s="11" t="s">
        <v>28</v>
      </c>
      <c r="E24" s="11"/>
      <c r="F24" s="11" t="str">
        <f t="shared" si="0"/>
        <v>0,1</v>
      </c>
      <c r="G24" s="11" t="str">
        <f t="shared" si="1"/>
        <v>99</v>
      </c>
      <c r="H24" s="11">
        <f t="shared" si="2"/>
        <v>0</v>
      </c>
      <c r="I24" s="11">
        <f t="shared" si="3"/>
        <v>99.1</v>
      </c>
      <c r="J24" s="11">
        <f t="shared" si="4"/>
        <v>1</v>
      </c>
      <c r="K24" s="11">
        <v>0.36</v>
      </c>
      <c r="L24" s="11">
        <v>11</v>
      </c>
      <c r="M24" s="30"/>
      <c r="N24" s="63">
        <v>9</v>
      </c>
      <c r="O24" s="64" t="s">
        <v>190</v>
      </c>
      <c r="P24" s="63" t="s">
        <v>223</v>
      </c>
      <c r="Q24" s="63"/>
      <c r="R24" s="64"/>
      <c r="S24" s="64"/>
      <c r="T24" s="64"/>
      <c r="U24" s="12"/>
    </row>
    <row r="25" spans="1:28" x14ac:dyDescent="0.25">
      <c r="A25" s="11">
        <v>12</v>
      </c>
      <c r="B25" s="9" t="s">
        <v>168</v>
      </c>
      <c r="C25" s="11"/>
      <c r="D25" s="11" t="s">
        <v>28</v>
      </c>
      <c r="E25" s="11"/>
      <c r="F25" s="11" t="str">
        <f t="shared" si="0"/>
        <v>0,1</v>
      </c>
      <c r="G25" s="11" t="str">
        <f t="shared" si="1"/>
        <v>99</v>
      </c>
      <c r="H25" s="11">
        <f t="shared" si="2"/>
        <v>0</v>
      </c>
      <c r="I25" s="11">
        <f t="shared" si="3"/>
        <v>99.1</v>
      </c>
      <c r="J25" s="11">
        <f t="shared" si="4"/>
        <v>1</v>
      </c>
      <c r="K25" s="11">
        <v>0.38</v>
      </c>
      <c r="L25" s="11">
        <v>12</v>
      </c>
      <c r="M25" s="30"/>
      <c r="N25" s="63">
        <v>9</v>
      </c>
      <c r="O25" s="64" t="s">
        <v>168</v>
      </c>
      <c r="P25" s="63" t="s">
        <v>223</v>
      </c>
      <c r="Q25" s="63"/>
      <c r="R25" s="64"/>
      <c r="S25" s="64"/>
      <c r="T25" s="64"/>
      <c r="U25" s="12"/>
    </row>
    <row r="26" spans="1:28" x14ac:dyDescent="0.25">
      <c r="A26" s="11">
        <v>13</v>
      </c>
      <c r="B26" s="9" t="s">
        <v>182</v>
      </c>
      <c r="C26" s="11"/>
      <c r="D26" s="11" t="s">
        <v>28</v>
      </c>
      <c r="E26" s="11"/>
      <c r="F26" s="11" t="str">
        <f t="shared" si="0"/>
        <v>0,1</v>
      </c>
      <c r="G26" s="11" t="str">
        <f t="shared" si="1"/>
        <v>99</v>
      </c>
      <c r="H26" s="11">
        <f t="shared" si="2"/>
        <v>0</v>
      </c>
      <c r="I26" s="11">
        <f t="shared" si="3"/>
        <v>99.1</v>
      </c>
      <c r="J26" s="11">
        <f t="shared" si="4"/>
        <v>1</v>
      </c>
      <c r="K26" s="11">
        <v>0.38</v>
      </c>
      <c r="L26" s="11">
        <v>13</v>
      </c>
      <c r="M26" s="30"/>
      <c r="N26" s="63">
        <v>9</v>
      </c>
      <c r="O26" s="64" t="s">
        <v>182</v>
      </c>
      <c r="P26" s="63" t="s">
        <v>223</v>
      </c>
      <c r="Q26" s="63"/>
      <c r="R26" s="64"/>
      <c r="S26" s="64"/>
      <c r="T26" s="64"/>
      <c r="U26" s="12"/>
    </row>
    <row r="27" spans="1:28" x14ac:dyDescent="0.25">
      <c r="A27" s="11">
        <v>14</v>
      </c>
      <c r="B27" s="9" t="s">
        <v>133</v>
      </c>
      <c r="C27" s="11"/>
      <c r="D27" s="11" t="s">
        <v>28</v>
      </c>
      <c r="E27" s="11"/>
      <c r="F27" s="11" t="str">
        <f t="shared" si="0"/>
        <v>0,1</v>
      </c>
      <c r="G27" s="11" t="str">
        <f t="shared" si="1"/>
        <v>99</v>
      </c>
      <c r="H27" s="11">
        <f t="shared" si="2"/>
        <v>0</v>
      </c>
      <c r="I27" s="11">
        <f t="shared" si="3"/>
        <v>99.1</v>
      </c>
      <c r="J27" s="11">
        <f t="shared" si="4"/>
        <v>1</v>
      </c>
      <c r="K27" s="11">
        <v>0.4</v>
      </c>
      <c r="L27" s="11">
        <v>14</v>
      </c>
      <c r="M27" s="30"/>
      <c r="N27" s="63">
        <v>9</v>
      </c>
      <c r="O27" s="64" t="s">
        <v>133</v>
      </c>
      <c r="P27" s="63" t="s">
        <v>223</v>
      </c>
      <c r="Q27" s="63"/>
      <c r="R27" s="64"/>
      <c r="S27" s="64"/>
      <c r="T27" s="64"/>
      <c r="U27" s="12"/>
    </row>
    <row r="28" spans="1:28" x14ac:dyDescent="0.25">
      <c r="A28" s="11">
        <v>15</v>
      </c>
      <c r="B28" s="9" t="s">
        <v>173</v>
      </c>
      <c r="C28" s="11"/>
      <c r="D28" s="11" t="s">
        <v>28</v>
      </c>
      <c r="E28" s="11"/>
      <c r="F28" s="11" t="str">
        <f t="shared" si="0"/>
        <v>0,1</v>
      </c>
      <c r="G28" s="11" t="str">
        <f t="shared" si="1"/>
        <v>99</v>
      </c>
      <c r="H28" s="11">
        <f t="shared" si="2"/>
        <v>0</v>
      </c>
      <c r="I28" s="11">
        <f t="shared" si="3"/>
        <v>99.1</v>
      </c>
      <c r="J28" s="11">
        <f t="shared" si="4"/>
        <v>1</v>
      </c>
      <c r="K28" s="11">
        <v>0.41</v>
      </c>
      <c r="L28" s="11">
        <v>15</v>
      </c>
      <c r="M28" s="30"/>
      <c r="N28" s="63">
        <v>9</v>
      </c>
      <c r="O28" s="64" t="s">
        <v>173</v>
      </c>
      <c r="P28" s="63" t="s">
        <v>223</v>
      </c>
      <c r="Q28" s="63"/>
      <c r="R28" s="64"/>
      <c r="S28" s="64"/>
      <c r="T28" s="64"/>
      <c r="U28" s="12"/>
    </row>
    <row r="29" spans="1:28" x14ac:dyDescent="0.25">
      <c r="A29" s="11">
        <v>16</v>
      </c>
      <c r="B29" s="9" t="s">
        <v>176</v>
      </c>
      <c r="C29" s="11"/>
      <c r="D29" s="11" t="s">
        <v>28</v>
      </c>
      <c r="E29" s="11"/>
      <c r="F29" s="11" t="str">
        <f t="shared" si="0"/>
        <v>0,1</v>
      </c>
      <c r="G29" s="11" t="str">
        <f t="shared" si="1"/>
        <v>99</v>
      </c>
      <c r="H29" s="11">
        <f t="shared" si="2"/>
        <v>0</v>
      </c>
      <c r="I29" s="11">
        <f t="shared" si="3"/>
        <v>99.1</v>
      </c>
      <c r="J29" s="11">
        <f t="shared" si="4"/>
        <v>1</v>
      </c>
      <c r="K29" s="11">
        <v>0.43</v>
      </c>
      <c r="L29" s="11">
        <v>16</v>
      </c>
      <c r="M29" s="30"/>
      <c r="N29" s="63">
        <v>9</v>
      </c>
      <c r="O29" s="64" t="s">
        <v>176</v>
      </c>
      <c r="P29" s="63" t="s">
        <v>223</v>
      </c>
      <c r="Q29" s="63"/>
      <c r="R29" s="64"/>
      <c r="S29" s="64"/>
      <c r="T29" s="64"/>
      <c r="U29" s="12"/>
    </row>
    <row r="30" spans="1:28" x14ac:dyDescent="0.25">
      <c r="A30" s="11">
        <v>17</v>
      </c>
      <c r="B30" s="9" t="s">
        <v>186</v>
      </c>
      <c r="C30" s="11"/>
      <c r="D30" s="11" t="s">
        <v>28</v>
      </c>
      <c r="E30" s="11"/>
      <c r="F30" s="11" t="str">
        <f t="shared" si="0"/>
        <v>0,1</v>
      </c>
      <c r="G30" s="11" t="str">
        <f t="shared" si="1"/>
        <v>99</v>
      </c>
      <c r="H30" s="11">
        <f t="shared" si="2"/>
        <v>0</v>
      </c>
      <c r="I30" s="11">
        <f t="shared" si="3"/>
        <v>99.1</v>
      </c>
      <c r="J30" s="11">
        <f t="shared" si="4"/>
        <v>1</v>
      </c>
      <c r="K30" s="11">
        <v>0.43</v>
      </c>
      <c r="L30" s="11">
        <v>16</v>
      </c>
      <c r="M30" s="30"/>
      <c r="N30" s="63">
        <v>17</v>
      </c>
      <c r="O30" s="64" t="s">
        <v>186</v>
      </c>
      <c r="P30" s="63"/>
      <c r="Q30" s="63"/>
      <c r="R30" s="64"/>
      <c r="S30" s="64"/>
      <c r="T30" s="64"/>
      <c r="U30" s="12"/>
    </row>
    <row r="31" spans="1:28" x14ac:dyDescent="0.25">
      <c r="A31" s="11">
        <v>18</v>
      </c>
      <c r="B31" s="9" t="s">
        <v>200</v>
      </c>
      <c r="C31" s="43"/>
      <c r="D31" s="43" t="s">
        <v>28</v>
      </c>
      <c r="E31" s="43"/>
      <c r="F31" s="11" t="str">
        <f t="shared" si="0"/>
        <v>0,1</v>
      </c>
      <c r="G31" s="11" t="str">
        <f t="shared" si="1"/>
        <v>99</v>
      </c>
      <c r="H31" s="11">
        <f t="shared" si="2"/>
        <v>0</v>
      </c>
      <c r="I31" s="11">
        <f t="shared" si="3"/>
        <v>99.1</v>
      </c>
      <c r="J31" s="11">
        <f t="shared" si="4"/>
        <v>1</v>
      </c>
      <c r="K31" s="43">
        <v>0.44</v>
      </c>
      <c r="L31" s="11">
        <v>15</v>
      </c>
      <c r="M31" s="30"/>
      <c r="N31" s="63">
        <v>17</v>
      </c>
      <c r="O31" s="64" t="s">
        <v>200</v>
      </c>
      <c r="P31" s="63"/>
      <c r="Q31" s="63"/>
      <c r="R31" s="64"/>
      <c r="S31" s="64"/>
      <c r="T31" s="64"/>
      <c r="U31" s="12"/>
    </row>
    <row r="32" spans="1:28" x14ac:dyDescent="0.25">
      <c r="A32" s="11">
        <v>19</v>
      </c>
      <c r="B32" s="9" t="s">
        <v>208</v>
      </c>
      <c r="C32" s="43"/>
      <c r="D32" s="43" t="s">
        <v>28</v>
      </c>
      <c r="E32" s="43"/>
      <c r="F32" s="11" t="str">
        <f t="shared" si="0"/>
        <v>0,1</v>
      </c>
      <c r="G32" s="11" t="str">
        <f t="shared" si="1"/>
        <v>99</v>
      </c>
      <c r="H32" s="11">
        <f t="shared" si="2"/>
        <v>0</v>
      </c>
      <c r="I32" s="11">
        <f t="shared" si="3"/>
        <v>99.1</v>
      </c>
      <c r="J32" s="11">
        <f t="shared" si="4"/>
        <v>1</v>
      </c>
      <c r="K32" s="43">
        <v>0.44</v>
      </c>
      <c r="L32" s="11">
        <v>14</v>
      </c>
      <c r="M32" s="30"/>
      <c r="N32" s="63">
        <v>17</v>
      </c>
      <c r="O32" s="64" t="s">
        <v>208</v>
      </c>
      <c r="P32" s="63"/>
      <c r="Q32" s="63"/>
      <c r="R32" s="64"/>
      <c r="S32" s="64"/>
      <c r="T32" s="64"/>
      <c r="U32" s="12"/>
    </row>
    <row r="33" spans="1:21" x14ac:dyDescent="0.25">
      <c r="A33" s="11">
        <v>20</v>
      </c>
      <c r="B33" s="9" t="s">
        <v>178</v>
      </c>
      <c r="C33" s="43"/>
      <c r="D33" s="43" t="s">
        <v>28</v>
      </c>
      <c r="E33" s="43"/>
      <c r="F33" s="11" t="str">
        <f t="shared" si="0"/>
        <v>0,1</v>
      </c>
      <c r="G33" s="11" t="str">
        <f t="shared" si="1"/>
        <v>99</v>
      </c>
      <c r="H33" s="11">
        <f t="shared" si="2"/>
        <v>0</v>
      </c>
      <c r="I33" s="11">
        <f t="shared" si="3"/>
        <v>99.1</v>
      </c>
      <c r="J33" s="11">
        <f t="shared" si="4"/>
        <v>1</v>
      </c>
      <c r="K33" s="43">
        <v>0.46</v>
      </c>
      <c r="L33" s="11">
        <v>13</v>
      </c>
      <c r="M33" s="30"/>
      <c r="N33" s="63">
        <v>17</v>
      </c>
      <c r="O33" s="64" t="s">
        <v>178</v>
      </c>
      <c r="P33" s="63"/>
      <c r="Q33" s="63"/>
      <c r="R33" s="64"/>
      <c r="S33" s="64"/>
      <c r="T33" s="64"/>
      <c r="U33" s="12"/>
    </row>
    <row r="34" spans="1:21" x14ac:dyDescent="0.25">
      <c r="A34" s="11">
        <v>21</v>
      </c>
      <c r="B34" s="9" t="s">
        <v>161</v>
      </c>
      <c r="C34" s="43"/>
      <c r="D34" s="43" t="s">
        <v>28</v>
      </c>
      <c r="E34" s="43"/>
      <c r="F34" s="11" t="str">
        <f t="shared" si="0"/>
        <v>0,1</v>
      </c>
      <c r="G34" s="11" t="str">
        <f t="shared" si="1"/>
        <v>99</v>
      </c>
      <c r="H34" s="11">
        <f t="shared" si="2"/>
        <v>0</v>
      </c>
      <c r="I34" s="11">
        <f t="shared" si="3"/>
        <v>99.1</v>
      </c>
      <c r="J34" s="11">
        <f t="shared" si="4"/>
        <v>1</v>
      </c>
      <c r="K34" s="43">
        <v>0.46</v>
      </c>
      <c r="L34" s="11">
        <v>12</v>
      </c>
      <c r="M34" s="30"/>
      <c r="N34" s="63">
        <v>17</v>
      </c>
      <c r="O34" s="64" t="s">
        <v>161</v>
      </c>
      <c r="P34" s="63"/>
      <c r="Q34" s="64"/>
      <c r="R34" s="64"/>
      <c r="S34" s="64"/>
      <c r="T34" s="64"/>
      <c r="U34" s="12"/>
    </row>
    <row r="35" spans="1:21" x14ac:dyDescent="0.25">
      <c r="A35" s="11">
        <v>22</v>
      </c>
      <c r="B35" s="9" t="s">
        <v>172</v>
      </c>
      <c r="C35" s="43"/>
      <c r="D35" s="43" t="s">
        <v>28</v>
      </c>
      <c r="E35" s="43"/>
      <c r="F35" s="11" t="str">
        <f t="shared" si="0"/>
        <v>0,1</v>
      </c>
      <c r="G35" s="11" t="str">
        <f t="shared" si="1"/>
        <v>99</v>
      </c>
      <c r="H35" s="11">
        <f t="shared" si="2"/>
        <v>0</v>
      </c>
      <c r="I35" s="11">
        <f t="shared" si="3"/>
        <v>99.1</v>
      </c>
      <c r="J35" s="11">
        <f t="shared" si="4"/>
        <v>1</v>
      </c>
      <c r="K35" s="43">
        <v>0.47</v>
      </c>
      <c r="L35" s="11">
        <v>11</v>
      </c>
      <c r="M35" s="30"/>
      <c r="N35" s="63">
        <v>17</v>
      </c>
      <c r="O35" s="64" t="s">
        <v>172</v>
      </c>
      <c r="P35" s="63"/>
      <c r="Q35" s="64"/>
      <c r="R35" s="64"/>
      <c r="S35" s="64"/>
      <c r="T35" s="64"/>
      <c r="U35" s="12"/>
    </row>
    <row r="36" spans="1:21" x14ac:dyDescent="0.25">
      <c r="A36" s="11">
        <v>23</v>
      </c>
      <c r="B36" s="9" t="s">
        <v>175</v>
      </c>
      <c r="C36" s="43"/>
      <c r="D36" s="43" t="s">
        <v>28</v>
      </c>
      <c r="E36" s="43"/>
      <c r="F36" s="11" t="str">
        <f t="shared" si="0"/>
        <v>0,1</v>
      </c>
      <c r="G36" s="11" t="str">
        <f t="shared" si="1"/>
        <v>99</v>
      </c>
      <c r="H36" s="11">
        <f t="shared" si="2"/>
        <v>0</v>
      </c>
      <c r="I36" s="11">
        <f t="shared" si="3"/>
        <v>99.1</v>
      </c>
      <c r="J36" s="11">
        <f t="shared" si="4"/>
        <v>1</v>
      </c>
      <c r="K36" s="43">
        <v>0.48</v>
      </c>
      <c r="L36" s="11">
        <v>10</v>
      </c>
      <c r="M36" s="30"/>
      <c r="N36" s="63">
        <v>17</v>
      </c>
      <c r="O36" s="64" t="s">
        <v>175</v>
      </c>
      <c r="P36" s="63"/>
      <c r="Q36" s="64"/>
      <c r="R36" s="64"/>
      <c r="S36" s="64"/>
      <c r="T36" s="64"/>
      <c r="U36" s="12"/>
    </row>
    <row r="37" spans="1:21" x14ac:dyDescent="0.25">
      <c r="A37" s="11">
        <v>24</v>
      </c>
      <c r="B37" s="9" t="s">
        <v>195</v>
      </c>
      <c r="C37" s="44"/>
      <c r="D37" s="43" t="s">
        <v>28</v>
      </c>
      <c r="E37" s="43"/>
      <c r="F37" s="11" t="str">
        <f t="shared" si="0"/>
        <v>0,1</v>
      </c>
      <c r="G37" s="11" t="str">
        <f t="shared" si="1"/>
        <v>99</v>
      </c>
      <c r="H37" s="11">
        <f t="shared" si="2"/>
        <v>0</v>
      </c>
      <c r="I37" s="11">
        <f t="shared" si="3"/>
        <v>99.1</v>
      </c>
      <c r="J37" s="11">
        <f t="shared" si="4"/>
        <v>1</v>
      </c>
      <c r="K37" s="43">
        <v>0.48</v>
      </c>
      <c r="L37" s="11">
        <v>9</v>
      </c>
      <c r="M37" s="30"/>
      <c r="N37" s="63">
        <v>17</v>
      </c>
      <c r="O37" s="64" t="s">
        <v>195</v>
      </c>
      <c r="P37" s="63"/>
      <c r="Q37" s="64"/>
      <c r="R37" s="64"/>
      <c r="S37" s="64"/>
      <c r="T37" s="64"/>
      <c r="U37" s="12"/>
    </row>
    <row r="38" spans="1:21" x14ac:dyDescent="0.25">
      <c r="A38" s="11">
        <v>25</v>
      </c>
      <c r="B38" s="9" t="s">
        <v>134</v>
      </c>
      <c r="C38" s="43"/>
      <c r="D38" s="43" t="s">
        <v>28</v>
      </c>
      <c r="E38" s="43"/>
      <c r="F38" s="11" t="str">
        <f t="shared" si="0"/>
        <v>0,1</v>
      </c>
      <c r="G38" s="11" t="str">
        <f t="shared" si="1"/>
        <v>99</v>
      </c>
      <c r="H38" s="11">
        <f t="shared" si="2"/>
        <v>0</v>
      </c>
      <c r="I38" s="11">
        <f t="shared" si="3"/>
        <v>99.1</v>
      </c>
      <c r="J38" s="11">
        <f t="shared" si="4"/>
        <v>1</v>
      </c>
      <c r="K38" s="43">
        <v>0.49</v>
      </c>
      <c r="L38" s="11">
        <v>8</v>
      </c>
      <c r="M38" s="30"/>
      <c r="N38" s="63">
        <v>17</v>
      </c>
      <c r="O38" s="64" t="s">
        <v>134</v>
      </c>
      <c r="P38" s="63"/>
      <c r="Q38" s="64"/>
      <c r="R38" s="64"/>
      <c r="S38" s="64"/>
      <c r="T38" s="64"/>
      <c r="U38" s="12"/>
    </row>
    <row r="39" spans="1:21" x14ac:dyDescent="0.25">
      <c r="A39" s="11">
        <v>26</v>
      </c>
      <c r="B39" s="9" t="s">
        <v>165</v>
      </c>
      <c r="C39" s="43"/>
      <c r="D39" s="43" t="s">
        <v>28</v>
      </c>
      <c r="E39" s="43"/>
      <c r="F39" s="11" t="str">
        <f t="shared" si="0"/>
        <v>0,1</v>
      </c>
      <c r="G39" s="11" t="str">
        <f t="shared" si="1"/>
        <v>99</v>
      </c>
      <c r="H39" s="11">
        <f t="shared" si="2"/>
        <v>0</v>
      </c>
      <c r="I39" s="11">
        <f t="shared" si="3"/>
        <v>99.1</v>
      </c>
      <c r="J39" s="11">
        <f t="shared" si="4"/>
        <v>1</v>
      </c>
      <c r="K39" s="43">
        <v>0.49</v>
      </c>
      <c r="L39" s="11">
        <v>7</v>
      </c>
      <c r="M39" s="30"/>
      <c r="N39" s="63">
        <v>17</v>
      </c>
      <c r="O39" s="64" t="s">
        <v>165</v>
      </c>
      <c r="P39" s="63"/>
      <c r="Q39" s="64"/>
      <c r="R39" s="64"/>
      <c r="S39" s="64"/>
      <c r="T39" s="64"/>
      <c r="U39" s="12"/>
    </row>
    <row r="40" spans="1:21" x14ac:dyDescent="0.25">
      <c r="A40" s="11">
        <v>27</v>
      </c>
      <c r="B40" s="9" t="s">
        <v>169</v>
      </c>
      <c r="C40" s="43"/>
      <c r="D40" s="43" t="s">
        <v>28</v>
      </c>
      <c r="E40" s="43"/>
      <c r="F40" s="11" t="str">
        <f t="shared" si="0"/>
        <v>0,1</v>
      </c>
      <c r="G40" s="11" t="str">
        <f t="shared" si="1"/>
        <v>99</v>
      </c>
      <c r="H40" s="11">
        <f t="shared" si="2"/>
        <v>0</v>
      </c>
      <c r="I40" s="11">
        <f t="shared" si="3"/>
        <v>99.1</v>
      </c>
      <c r="J40" s="11">
        <f t="shared" si="4"/>
        <v>1</v>
      </c>
      <c r="K40" s="43">
        <v>0.49</v>
      </c>
      <c r="L40" s="11">
        <v>6</v>
      </c>
      <c r="M40" s="30"/>
      <c r="N40" s="63">
        <v>17</v>
      </c>
      <c r="O40" s="64" t="s">
        <v>169</v>
      </c>
      <c r="P40" s="63"/>
      <c r="Q40" s="64"/>
      <c r="R40" s="64"/>
      <c r="S40" s="64"/>
      <c r="T40" s="64"/>
      <c r="U40" s="12"/>
    </row>
    <row r="41" spans="1:21" x14ac:dyDescent="0.25">
      <c r="A41" s="11">
        <v>28</v>
      </c>
      <c r="B41" s="9" t="s">
        <v>126</v>
      </c>
      <c r="C41" s="43"/>
      <c r="D41" s="43" t="s">
        <v>28</v>
      </c>
      <c r="E41" s="43"/>
      <c r="F41" s="11" t="str">
        <f t="shared" si="0"/>
        <v>0,1</v>
      </c>
      <c r="G41" s="11" t="str">
        <f t="shared" si="1"/>
        <v>99</v>
      </c>
      <c r="H41" s="11">
        <f t="shared" si="2"/>
        <v>0</v>
      </c>
      <c r="I41" s="11">
        <f t="shared" si="3"/>
        <v>99.1</v>
      </c>
      <c r="J41" s="11">
        <f t="shared" si="4"/>
        <v>1</v>
      </c>
      <c r="K41" s="43">
        <v>0.5</v>
      </c>
      <c r="L41" s="11">
        <v>5</v>
      </c>
      <c r="M41" s="30"/>
      <c r="N41" s="63">
        <v>17</v>
      </c>
      <c r="O41" s="64" t="s">
        <v>126</v>
      </c>
      <c r="P41" s="63"/>
      <c r="Q41" s="64"/>
      <c r="R41" s="64"/>
      <c r="S41" s="64"/>
      <c r="T41" s="64"/>
      <c r="U41" s="12"/>
    </row>
    <row r="42" spans="1:21" x14ac:dyDescent="0.25">
      <c r="A42" s="11">
        <v>29</v>
      </c>
      <c r="B42" s="9" t="s">
        <v>163</v>
      </c>
      <c r="C42" s="43"/>
      <c r="D42" s="43" t="s">
        <v>28</v>
      </c>
      <c r="E42" s="43"/>
      <c r="F42" s="11" t="str">
        <f t="shared" si="0"/>
        <v>0,1</v>
      </c>
      <c r="G42" s="11" t="str">
        <f t="shared" si="1"/>
        <v>99</v>
      </c>
      <c r="H42" s="11">
        <f t="shared" si="2"/>
        <v>0</v>
      </c>
      <c r="I42" s="11">
        <f t="shared" si="3"/>
        <v>99.1</v>
      </c>
      <c r="J42" s="11">
        <f t="shared" si="4"/>
        <v>1</v>
      </c>
      <c r="K42" s="43">
        <v>0.5</v>
      </c>
      <c r="L42" s="11">
        <v>4</v>
      </c>
      <c r="M42" s="30"/>
      <c r="N42" s="63">
        <v>17</v>
      </c>
      <c r="O42" s="64" t="s">
        <v>163</v>
      </c>
      <c r="P42" s="63"/>
      <c r="Q42" s="64"/>
      <c r="R42" s="64"/>
      <c r="S42" s="64"/>
      <c r="T42" s="64"/>
      <c r="U42" s="12"/>
    </row>
    <row r="43" spans="1:21" x14ac:dyDescent="0.25">
      <c r="A43" s="11">
        <v>30</v>
      </c>
      <c r="B43" s="9" t="s">
        <v>132</v>
      </c>
      <c r="C43" s="43"/>
      <c r="D43" s="43" t="s">
        <v>28</v>
      </c>
      <c r="E43" s="43"/>
      <c r="F43" s="11" t="str">
        <f t="shared" si="0"/>
        <v>0,1</v>
      </c>
      <c r="G43" s="11" t="str">
        <f t="shared" si="1"/>
        <v>99</v>
      </c>
      <c r="H43" s="11">
        <f t="shared" si="2"/>
        <v>0</v>
      </c>
      <c r="I43" s="11">
        <f t="shared" si="3"/>
        <v>99.1</v>
      </c>
      <c r="J43" s="11">
        <f t="shared" si="4"/>
        <v>1</v>
      </c>
      <c r="K43" s="43">
        <v>0.52</v>
      </c>
      <c r="L43" s="11">
        <v>3</v>
      </c>
      <c r="M43" s="30"/>
      <c r="N43" s="63">
        <v>17</v>
      </c>
      <c r="O43" s="64" t="s">
        <v>132</v>
      </c>
      <c r="P43" s="63"/>
      <c r="Q43" s="64"/>
      <c r="R43" s="64"/>
      <c r="S43" s="64"/>
      <c r="T43" s="64"/>
      <c r="U43" s="12"/>
    </row>
    <row r="44" spans="1:21" x14ac:dyDescent="0.25">
      <c r="A44" s="11">
        <v>31</v>
      </c>
      <c r="B44" s="9" t="s">
        <v>128</v>
      </c>
      <c r="C44" s="43"/>
      <c r="D44" s="43" t="s">
        <v>28</v>
      </c>
      <c r="E44" s="43"/>
      <c r="F44" s="11" t="str">
        <f t="shared" si="0"/>
        <v>0,1</v>
      </c>
      <c r="G44" s="11" t="str">
        <f t="shared" si="1"/>
        <v>99</v>
      </c>
      <c r="H44" s="11">
        <f t="shared" si="2"/>
        <v>0</v>
      </c>
      <c r="I44" s="11">
        <f t="shared" si="3"/>
        <v>99.1</v>
      </c>
      <c r="J44" s="11">
        <f t="shared" si="4"/>
        <v>1</v>
      </c>
      <c r="K44" s="43">
        <v>0.53</v>
      </c>
      <c r="L44" s="11">
        <v>2</v>
      </c>
      <c r="M44" s="30"/>
      <c r="N44" s="63">
        <v>17</v>
      </c>
      <c r="O44" s="64" t="s">
        <v>128</v>
      </c>
      <c r="P44" s="63"/>
      <c r="Q44" s="64"/>
      <c r="R44" s="64"/>
      <c r="S44" s="64"/>
      <c r="T44" s="64"/>
      <c r="U44" s="12"/>
    </row>
    <row r="45" spans="1:21" x14ac:dyDescent="0.25">
      <c r="A45" s="11">
        <v>32</v>
      </c>
      <c r="B45" s="9" t="s">
        <v>188</v>
      </c>
      <c r="C45" s="43"/>
      <c r="D45" s="43" t="s">
        <v>28</v>
      </c>
      <c r="E45" s="43"/>
      <c r="F45" s="11" t="str">
        <f t="shared" si="0"/>
        <v>0,1</v>
      </c>
      <c r="G45" s="11" t="str">
        <f t="shared" si="1"/>
        <v>99</v>
      </c>
      <c r="H45" s="11">
        <f t="shared" si="2"/>
        <v>0</v>
      </c>
      <c r="I45" s="11">
        <f t="shared" si="3"/>
        <v>99.1</v>
      </c>
      <c r="J45" s="11">
        <f t="shared" si="4"/>
        <v>1</v>
      </c>
      <c r="K45" s="43">
        <v>0.54</v>
      </c>
      <c r="L45" s="11">
        <v>1</v>
      </c>
      <c r="M45" s="30"/>
      <c r="N45" s="63">
        <v>17</v>
      </c>
      <c r="O45" s="64" t="s">
        <v>188</v>
      </c>
      <c r="P45" s="63"/>
      <c r="Q45" s="64"/>
      <c r="R45" s="64"/>
      <c r="S45" s="64"/>
      <c r="T45" s="64"/>
      <c r="U45" s="12"/>
    </row>
    <row r="46" spans="1:21" x14ac:dyDescent="0.25">
      <c r="A46" s="11">
        <v>33</v>
      </c>
      <c r="B46" s="9" t="s">
        <v>130</v>
      </c>
      <c r="C46" s="43"/>
      <c r="D46" s="43" t="s">
        <v>28</v>
      </c>
      <c r="E46" s="43"/>
      <c r="F46" s="11" t="str">
        <f t="shared" ref="F46:F77" si="5">IF(E46="+","0,2",IF(E46="","0,1",IF(E46="-","0")))</f>
        <v>0,1</v>
      </c>
      <c r="G46" s="11" t="str">
        <f t="shared" ref="G46:G77" si="6">IF(D46="TOP","99","0")</f>
        <v>99</v>
      </c>
      <c r="H46" s="11">
        <f t="shared" ref="H46:H77" si="7">MAXA(D46)</f>
        <v>0</v>
      </c>
      <c r="I46" s="11">
        <f t="shared" ref="I46:I77" si="8">F46+G46+H46</f>
        <v>99.1</v>
      </c>
      <c r="J46" s="11">
        <f t="shared" ref="J46:J77" si="9">IF(I46&gt;0,RANK(I46,I$14:I$92),"")</f>
        <v>1</v>
      </c>
      <c r="K46" s="43">
        <v>0.56999999999999995</v>
      </c>
      <c r="L46" s="11"/>
      <c r="M46" s="30"/>
      <c r="N46" s="30"/>
      <c r="O46" s="30"/>
      <c r="P46" s="30"/>
      <c r="Q46" s="30"/>
      <c r="R46" s="30"/>
      <c r="S46" s="30"/>
      <c r="T46" s="12"/>
      <c r="U46" s="12"/>
    </row>
    <row r="47" spans="1:21" x14ac:dyDescent="0.25">
      <c r="A47" s="11">
        <v>34</v>
      </c>
      <c r="B47" s="9" t="s">
        <v>193</v>
      </c>
      <c r="C47" s="44"/>
      <c r="D47" s="43" t="s">
        <v>28</v>
      </c>
      <c r="E47" s="43"/>
      <c r="F47" s="11" t="str">
        <f t="shared" si="5"/>
        <v>0,1</v>
      </c>
      <c r="G47" s="11" t="str">
        <f t="shared" si="6"/>
        <v>99</v>
      </c>
      <c r="H47" s="11">
        <f t="shared" si="7"/>
        <v>0</v>
      </c>
      <c r="I47" s="11">
        <f t="shared" si="8"/>
        <v>99.1</v>
      </c>
      <c r="J47" s="11">
        <f t="shared" si="9"/>
        <v>1</v>
      </c>
      <c r="K47" s="43">
        <v>0.57999999999999996</v>
      </c>
      <c r="L47" s="11"/>
      <c r="M47" s="30"/>
      <c r="N47" s="30"/>
      <c r="O47" s="30"/>
      <c r="P47" s="30"/>
      <c r="Q47" s="30"/>
      <c r="R47" s="30"/>
      <c r="S47" s="30"/>
      <c r="T47" s="12"/>
      <c r="U47" s="12"/>
    </row>
    <row r="48" spans="1:21" x14ac:dyDescent="0.25">
      <c r="A48" s="11">
        <v>35</v>
      </c>
      <c r="B48" s="9" t="s">
        <v>143</v>
      </c>
      <c r="C48" s="43"/>
      <c r="D48" s="43" t="s">
        <v>28</v>
      </c>
      <c r="E48" s="43"/>
      <c r="F48" s="11" t="str">
        <f t="shared" si="5"/>
        <v>0,1</v>
      </c>
      <c r="G48" s="11" t="str">
        <f t="shared" si="6"/>
        <v>99</v>
      </c>
      <c r="H48" s="11">
        <f t="shared" si="7"/>
        <v>0</v>
      </c>
      <c r="I48" s="11">
        <f t="shared" si="8"/>
        <v>99.1</v>
      </c>
      <c r="J48" s="11">
        <f t="shared" si="9"/>
        <v>1</v>
      </c>
      <c r="K48" s="43">
        <v>1</v>
      </c>
      <c r="L48" s="11"/>
      <c r="M48" s="30"/>
      <c r="N48" s="30"/>
      <c r="O48" s="30"/>
      <c r="P48" s="30"/>
      <c r="Q48" s="30"/>
      <c r="R48" s="30"/>
      <c r="S48" s="30"/>
      <c r="T48" s="12"/>
      <c r="U48" s="12"/>
    </row>
    <row r="49" spans="1:21" x14ac:dyDescent="0.25">
      <c r="A49" s="11">
        <v>36</v>
      </c>
      <c r="B49" s="9" t="s">
        <v>203</v>
      </c>
      <c r="C49" s="43"/>
      <c r="D49" s="43" t="s">
        <v>28</v>
      </c>
      <c r="E49" s="43"/>
      <c r="F49" s="11" t="str">
        <f t="shared" si="5"/>
        <v>0,1</v>
      </c>
      <c r="G49" s="11" t="str">
        <f t="shared" si="6"/>
        <v>99</v>
      </c>
      <c r="H49" s="11">
        <f t="shared" si="7"/>
        <v>0</v>
      </c>
      <c r="I49" s="11">
        <f t="shared" si="8"/>
        <v>99.1</v>
      </c>
      <c r="J49" s="11">
        <f t="shared" si="9"/>
        <v>1</v>
      </c>
      <c r="K49" s="43">
        <v>1</v>
      </c>
      <c r="L49" s="11"/>
      <c r="M49" s="30"/>
      <c r="N49" s="30"/>
      <c r="O49" s="30"/>
      <c r="P49" s="30"/>
      <c r="Q49" s="30"/>
      <c r="R49" s="30"/>
      <c r="S49" s="30"/>
      <c r="T49" s="12"/>
      <c r="U49" s="12"/>
    </row>
    <row r="50" spans="1:21" x14ac:dyDescent="0.25">
      <c r="A50" s="11">
        <v>37</v>
      </c>
      <c r="B50" s="9" t="s">
        <v>147</v>
      </c>
      <c r="C50" s="43"/>
      <c r="D50" s="43" t="s">
        <v>28</v>
      </c>
      <c r="E50" s="43"/>
      <c r="F50" s="11" t="str">
        <f t="shared" si="5"/>
        <v>0,1</v>
      </c>
      <c r="G50" s="11" t="str">
        <f t="shared" si="6"/>
        <v>99</v>
      </c>
      <c r="H50" s="11">
        <f t="shared" si="7"/>
        <v>0</v>
      </c>
      <c r="I50" s="11">
        <f t="shared" si="8"/>
        <v>99.1</v>
      </c>
      <c r="J50" s="11">
        <f t="shared" si="9"/>
        <v>1</v>
      </c>
      <c r="K50" s="43">
        <v>1.02</v>
      </c>
      <c r="L50" s="11"/>
      <c r="M50" s="30"/>
      <c r="N50" s="30"/>
      <c r="O50" s="30"/>
      <c r="P50" s="30"/>
      <c r="Q50" s="30"/>
      <c r="R50" s="30"/>
      <c r="S50" s="30"/>
      <c r="T50" s="12"/>
      <c r="U50" s="12"/>
    </row>
    <row r="51" spans="1:21" x14ac:dyDescent="0.25">
      <c r="A51" s="11">
        <v>38</v>
      </c>
      <c r="B51" s="9" t="s">
        <v>146</v>
      </c>
      <c r="C51" s="43"/>
      <c r="D51" s="43" t="s">
        <v>28</v>
      </c>
      <c r="E51" s="43"/>
      <c r="F51" s="11" t="str">
        <f t="shared" si="5"/>
        <v>0,1</v>
      </c>
      <c r="G51" s="11" t="str">
        <f t="shared" si="6"/>
        <v>99</v>
      </c>
      <c r="H51" s="11">
        <f t="shared" si="7"/>
        <v>0</v>
      </c>
      <c r="I51" s="11">
        <f t="shared" si="8"/>
        <v>99.1</v>
      </c>
      <c r="J51" s="11">
        <f t="shared" si="9"/>
        <v>1</v>
      </c>
      <c r="K51" s="43">
        <v>1.03</v>
      </c>
      <c r="L51" s="11"/>
      <c r="M51" s="30"/>
      <c r="N51" s="30"/>
      <c r="O51" s="30"/>
      <c r="P51" s="30"/>
      <c r="Q51" s="30"/>
      <c r="R51" s="30"/>
      <c r="S51" s="30"/>
      <c r="T51" s="12"/>
      <c r="U51" s="12"/>
    </row>
    <row r="52" spans="1:21" x14ac:dyDescent="0.25">
      <c r="A52" s="11">
        <v>39</v>
      </c>
      <c r="B52" s="9" t="s">
        <v>141</v>
      </c>
      <c r="C52" s="43"/>
      <c r="D52" s="43" t="s">
        <v>28</v>
      </c>
      <c r="E52" s="43"/>
      <c r="F52" s="11" t="str">
        <f t="shared" si="5"/>
        <v>0,1</v>
      </c>
      <c r="G52" s="11" t="str">
        <f t="shared" si="6"/>
        <v>99</v>
      </c>
      <c r="H52" s="11">
        <f t="shared" si="7"/>
        <v>0</v>
      </c>
      <c r="I52" s="11">
        <f t="shared" si="8"/>
        <v>99.1</v>
      </c>
      <c r="J52" s="11">
        <f t="shared" si="9"/>
        <v>1</v>
      </c>
      <c r="K52" s="43">
        <v>1.06</v>
      </c>
      <c r="L52" s="11"/>
      <c r="M52" s="30"/>
      <c r="N52" s="30"/>
      <c r="O52" s="30"/>
      <c r="P52" s="30"/>
      <c r="Q52" s="30"/>
      <c r="R52" s="30"/>
      <c r="S52" s="30"/>
      <c r="T52" s="12"/>
      <c r="U52" s="12"/>
    </row>
    <row r="53" spans="1:21" x14ac:dyDescent="0.25">
      <c r="A53" s="11">
        <v>40</v>
      </c>
      <c r="B53" s="9" t="s">
        <v>183</v>
      </c>
      <c r="C53" s="43"/>
      <c r="D53" s="43" t="s">
        <v>28</v>
      </c>
      <c r="E53" s="43"/>
      <c r="F53" s="11" t="str">
        <f t="shared" si="5"/>
        <v>0,1</v>
      </c>
      <c r="G53" s="11" t="str">
        <f t="shared" si="6"/>
        <v>99</v>
      </c>
      <c r="H53" s="11">
        <f t="shared" si="7"/>
        <v>0</v>
      </c>
      <c r="I53" s="11">
        <f t="shared" si="8"/>
        <v>99.1</v>
      </c>
      <c r="J53" s="11">
        <f t="shared" si="9"/>
        <v>1</v>
      </c>
      <c r="K53" s="43">
        <v>1.06</v>
      </c>
      <c r="L53" s="11"/>
      <c r="M53" s="30"/>
      <c r="N53" s="30"/>
      <c r="O53" s="30"/>
      <c r="P53" s="30"/>
      <c r="Q53" s="30"/>
      <c r="R53" s="30"/>
      <c r="S53" s="30"/>
      <c r="T53" s="12"/>
      <c r="U53" s="12"/>
    </row>
    <row r="54" spans="1:21" x14ac:dyDescent="0.25">
      <c r="A54" s="11">
        <v>41</v>
      </c>
      <c r="B54" s="9" t="s">
        <v>171</v>
      </c>
      <c r="C54" s="43"/>
      <c r="D54" s="43" t="s">
        <v>28</v>
      </c>
      <c r="E54" s="43"/>
      <c r="F54" s="11" t="str">
        <f t="shared" si="5"/>
        <v>0,1</v>
      </c>
      <c r="G54" s="11" t="str">
        <f t="shared" si="6"/>
        <v>99</v>
      </c>
      <c r="H54" s="11">
        <f t="shared" si="7"/>
        <v>0</v>
      </c>
      <c r="I54" s="11">
        <f t="shared" si="8"/>
        <v>99.1</v>
      </c>
      <c r="J54" s="11">
        <f t="shared" si="9"/>
        <v>1</v>
      </c>
      <c r="K54" s="43">
        <v>1.08</v>
      </c>
      <c r="L54" s="11"/>
      <c r="M54" s="30"/>
      <c r="N54" s="30"/>
      <c r="O54" s="30"/>
      <c r="P54" s="30"/>
      <c r="Q54" s="30"/>
      <c r="R54" s="30"/>
      <c r="S54" s="30"/>
      <c r="T54" s="12"/>
      <c r="U54" s="12"/>
    </row>
    <row r="55" spans="1:21" x14ac:dyDescent="0.25">
      <c r="A55" s="11">
        <v>42</v>
      </c>
      <c r="B55" s="9" t="s">
        <v>205</v>
      </c>
      <c r="C55" s="44"/>
      <c r="D55" s="43" t="s">
        <v>28</v>
      </c>
      <c r="E55" s="43"/>
      <c r="F55" s="11" t="str">
        <f t="shared" si="5"/>
        <v>0,1</v>
      </c>
      <c r="G55" s="11" t="str">
        <f t="shared" si="6"/>
        <v>99</v>
      </c>
      <c r="H55" s="11">
        <f t="shared" si="7"/>
        <v>0</v>
      </c>
      <c r="I55" s="11">
        <f t="shared" si="8"/>
        <v>99.1</v>
      </c>
      <c r="J55" s="11">
        <f t="shared" si="9"/>
        <v>1</v>
      </c>
      <c r="K55" s="43">
        <v>1.08</v>
      </c>
      <c r="L55" s="11"/>
      <c r="M55" s="30"/>
      <c r="N55" s="30"/>
      <c r="O55" s="30"/>
      <c r="P55" s="30"/>
      <c r="Q55" s="30"/>
      <c r="R55" s="30"/>
      <c r="S55" s="30"/>
      <c r="T55" s="12"/>
      <c r="U55" s="12"/>
    </row>
    <row r="56" spans="1:21" x14ac:dyDescent="0.25">
      <c r="A56" s="11">
        <v>43</v>
      </c>
      <c r="B56" s="9" t="s">
        <v>201</v>
      </c>
      <c r="C56" s="44"/>
      <c r="D56" s="43" t="s">
        <v>28</v>
      </c>
      <c r="E56" s="43"/>
      <c r="F56" s="11" t="str">
        <f t="shared" si="5"/>
        <v>0,1</v>
      </c>
      <c r="G56" s="11" t="str">
        <f t="shared" si="6"/>
        <v>99</v>
      </c>
      <c r="H56" s="11">
        <f t="shared" si="7"/>
        <v>0</v>
      </c>
      <c r="I56" s="11">
        <f t="shared" si="8"/>
        <v>99.1</v>
      </c>
      <c r="J56" s="11">
        <f t="shared" si="9"/>
        <v>1</v>
      </c>
      <c r="K56" s="43">
        <v>1.1000000000000001</v>
      </c>
      <c r="L56" s="11"/>
      <c r="M56" s="30"/>
      <c r="N56" s="30"/>
      <c r="O56" s="30"/>
      <c r="P56" s="30"/>
      <c r="Q56" s="30"/>
      <c r="R56" s="30"/>
      <c r="S56" s="30"/>
      <c r="T56" s="12"/>
      <c r="U56" s="12"/>
    </row>
    <row r="57" spans="1:21" x14ac:dyDescent="0.25">
      <c r="A57" s="11">
        <v>44</v>
      </c>
      <c r="B57" s="9" t="s">
        <v>140</v>
      </c>
      <c r="C57" s="43"/>
      <c r="D57" s="43" t="s">
        <v>28</v>
      </c>
      <c r="E57" s="43"/>
      <c r="F57" s="11" t="str">
        <f t="shared" si="5"/>
        <v>0,1</v>
      </c>
      <c r="G57" s="11" t="str">
        <f t="shared" si="6"/>
        <v>99</v>
      </c>
      <c r="H57" s="11">
        <f t="shared" si="7"/>
        <v>0</v>
      </c>
      <c r="I57" s="11">
        <f t="shared" si="8"/>
        <v>99.1</v>
      </c>
      <c r="J57" s="11">
        <f t="shared" si="9"/>
        <v>1</v>
      </c>
      <c r="K57" s="43">
        <v>1.1200000000000001</v>
      </c>
      <c r="L57" s="11"/>
      <c r="M57" s="30"/>
      <c r="N57" s="30"/>
      <c r="O57" s="30"/>
      <c r="P57" s="30"/>
      <c r="Q57" s="30"/>
      <c r="R57" s="30"/>
      <c r="S57" s="30"/>
      <c r="T57" s="12"/>
      <c r="U57" s="12"/>
    </row>
    <row r="58" spans="1:21" x14ac:dyDescent="0.25">
      <c r="A58" s="11">
        <v>45</v>
      </c>
      <c r="B58" s="9" t="s">
        <v>177</v>
      </c>
      <c r="C58" s="43"/>
      <c r="D58" s="43" t="s">
        <v>28</v>
      </c>
      <c r="E58" s="43"/>
      <c r="F58" s="11" t="str">
        <f t="shared" si="5"/>
        <v>0,1</v>
      </c>
      <c r="G58" s="11" t="str">
        <f t="shared" si="6"/>
        <v>99</v>
      </c>
      <c r="H58" s="11">
        <f t="shared" si="7"/>
        <v>0</v>
      </c>
      <c r="I58" s="11">
        <f t="shared" si="8"/>
        <v>99.1</v>
      </c>
      <c r="J58" s="11">
        <f t="shared" si="9"/>
        <v>1</v>
      </c>
      <c r="K58" s="43">
        <v>1.1399999999999999</v>
      </c>
      <c r="L58" s="11"/>
      <c r="M58" s="30"/>
      <c r="N58" s="30"/>
      <c r="O58" s="30"/>
      <c r="P58" s="30"/>
      <c r="Q58" s="30"/>
      <c r="R58" s="30"/>
      <c r="S58" s="30"/>
      <c r="T58" s="12"/>
      <c r="U58" s="12"/>
    </row>
    <row r="59" spans="1:21" x14ac:dyDescent="0.25">
      <c r="A59" s="11">
        <v>46</v>
      </c>
      <c r="B59" s="9" t="s">
        <v>185</v>
      </c>
      <c r="C59" s="43"/>
      <c r="D59" s="43" t="s">
        <v>28</v>
      </c>
      <c r="E59" s="43"/>
      <c r="F59" s="11" t="str">
        <f t="shared" si="5"/>
        <v>0,1</v>
      </c>
      <c r="G59" s="11" t="str">
        <f t="shared" si="6"/>
        <v>99</v>
      </c>
      <c r="H59" s="11">
        <f t="shared" si="7"/>
        <v>0</v>
      </c>
      <c r="I59" s="11">
        <f t="shared" si="8"/>
        <v>99.1</v>
      </c>
      <c r="J59" s="11">
        <f t="shared" si="9"/>
        <v>1</v>
      </c>
      <c r="K59" s="43">
        <v>1.19</v>
      </c>
      <c r="L59" s="11"/>
      <c r="M59" s="30"/>
      <c r="N59" s="30"/>
      <c r="O59" s="30"/>
      <c r="P59" s="30"/>
      <c r="Q59" s="30"/>
      <c r="R59" s="30"/>
      <c r="S59" s="30"/>
      <c r="T59" s="12"/>
      <c r="U59" s="12"/>
    </row>
    <row r="60" spans="1:21" x14ac:dyDescent="0.25">
      <c r="A60" s="11">
        <v>47</v>
      </c>
      <c r="B60" s="9" t="s">
        <v>162</v>
      </c>
      <c r="C60" s="43"/>
      <c r="D60" s="43" t="s">
        <v>28</v>
      </c>
      <c r="E60" s="43"/>
      <c r="F60" s="11" t="str">
        <f t="shared" si="5"/>
        <v>0,1</v>
      </c>
      <c r="G60" s="11" t="str">
        <f t="shared" si="6"/>
        <v>99</v>
      </c>
      <c r="H60" s="11">
        <f t="shared" si="7"/>
        <v>0</v>
      </c>
      <c r="I60" s="11">
        <f t="shared" si="8"/>
        <v>99.1</v>
      </c>
      <c r="J60" s="11">
        <f t="shared" si="9"/>
        <v>1</v>
      </c>
      <c r="K60" s="43">
        <v>1.26</v>
      </c>
      <c r="L60" s="11"/>
      <c r="M60" s="30"/>
      <c r="N60" s="30"/>
      <c r="O60" s="30"/>
      <c r="P60" s="30"/>
      <c r="Q60" s="30"/>
      <c r="R60" s="30"/>
      <c r="S60" s="30"/>
      <c r="T60" s="12"/>
      <c r="U60" s="12"/>
    </row>
    <row r="61" spans="1:21" x14ac:dyDescent="0.25">
      <c r="A61" s="11">
        <v>48</v>
      </c>
      <c r="B61" s="9" t="s">
        <v>212</v>
      </c>
      <c r="C61" s="11"/>
      <c r="D61" s="11" t="s">
        <v>28</v>
      </c>
      <c r="E61" s="11"/>
      <c r="F61" s="11" t="str">
        <f t="shared" si="5"/>
        <v>0,1</v>
      </c>
      <c r="G61" s="11" t="str">
        <f t="shared" si="6"/>
        <v>99</v>
      </c>
      <c r="H61" s="11">
        <f t="shared" si="7"/>
        <v>0</v>
      </c>
      <c r="I61" s="11">
        <f t="shared" si="8"/>
        <v>99.1</v>
      </c>
      <c r="J61" s="11">
        <f t="shared" si="9"/>
        <v>1</v>
      </c>
      <c r="K61" s="11">
        <v>1.32</v>
      </c>
      <c r="L61" s="11"/>
      <c r="M61" s="30"/>
      <c r="N61" s="30"/>
      <c r="O61" s="30"/>
      <c r="P61" s="30"/>
      <c r="Q61" s="30"/>
      <c r="R61" s="30"/>
      <c r="S61" s="30"/>
      <c r="T61" s="12"/>
      <c r="U61" s="12"/>
    </row>
    <row r="62" spans="1:21" x14ac:dyDescent="0.25">
      <c r="A62" s="11">
        <v>49</v>
      </c>
      <c r="B62" s="9" t="s">
        <v>207</v>
      </c>
      <c r="C62" s="9"/>
      <c r="D62" s="11" t="s">
        <v>28</v>
      </c>
      <c r="E62" s="11"/>
      <c r="F62" s="11" t="str">
        <f t="shared" si="5"/>
        <v>0,1</v>
      </c>
      <c r="G62" s="11" t="str">
        <f t="shared" si="6"/>
        <v>99</v>
      </c>
      <c r="H62" s="11">
        <f t="shared" si="7"/>
        <v>0</v>
      </c>
      <c r="I62" s="11">
        <f t="shared" si="8"/>
        <v>99.1</v>
      </c>
      <c r="J62" s="11">
        <f t="shared" si="9"/>
        <v>1</v>
      </c>
      <c r="K62" s="11">
        <v>1.5</v>
      </c>
      <c r="L62" s="11"/>
      <c r="M62" s="30"/>
      <c r="N62" s="30"/>
      <c r="O62" s="30"/>
      <c r="P62" s="30"/>
      <c r="Q62" s="30"/>
      <c r="R62" s="30"/>
      <c r="S62" s="30"/>
      <c r="T62" s="12"/>
      <c r="U62" s="12"/>
    </row>
    <row r="63" spans="1:21" x14ac:dyDescent="0.25">
      <c r="A63" s="11">
        <v>50</v>
      </c>
      <c r="B63" s="9" t="s">
        <v>184</v>
      </c>
      <c r="C63" s="11"/>
      <c r="D63" s="11">
        <v>31</v>
      </c>
      <c r="E63" s="11" t="s">
        <v>26</v>
      </c>
      <c r="F63" s="11" t="str">
        <f t="shared" si="5"/>
        <v>0,2</v>
      </c>
      <c r="G63" s="11" t="str">
        <f t="shared" si="6"/>
        <v>0</v>
      </c>
      <c r="H63" s="11">
        <f t="shared" si="7"/>
        <v>31</v>
      </c>
      <c r="I63" s="11">
        <f t="shared" si="8"/>
        <v>31.2</v>
      </c>
      <c r="J63" s="11">
        <f t="shared" si="9"/>
        <v>50</v>
      </c>
      <c r="K63" s="11">
        <v>0.59</v>
      </c>
      <c r="L63" s="11"/>
      <c r="M63" s="30"/>
      <c r="N63" s="30"/>
      <c r="O63" s="30"/>
      <c r="P63" s="30"/>
      <c r="Q63" s="30"/>
      <c r="R63" s="30"/>
      <c r="S63" s="30"/>
      <c r="T63" s="12"/>
      <c r="U63" s="12"/>
    </row>
    <row r="64" spans="1:21" x14ac:dyDescent="0.25">
      <c r="A64" s="11">
        <v>51</v>
      </c>
      <c r="B64" s="9" t="s">
        <v>192</v>
      </c>
      <c r="C64" s="11"/>
      <c r="D64" s="11">
        <v>24</v>
      </c>
      <c r="E64" s="11" t="s">
        <v>26</v>
      </c>
      <c r="F64" s="11" t="str">
        <f t="shared" si="5"/>
        <v>0,2</v>
      </c>
      <c r="G64" s="11" t="str">
        <f t="shared" si="6"/>
        <v>0</v>
      </c>
      <c r="H64" s="11">
        <f t="shared" si="7"/>
        <v>24</v>
      </c>
      <c r="I64" s="11">
        <f t="shared" si="8"/>
        <v>24.2</v>
      </c>
      <c r="J64" s="11">
        <f t="shared" si="9"/>
        <v>51</v>
      </c>
      <c r="K64" s="11">
        <v>1.02</v>
      </c>
      <c r="L64" s="11"/>
      <c r="M64" s="30"/>
      <c r="N64" s="30"/>
      <c r="O64" s="30"/>
      <c r="P64" s="30"/>
      <c r="Q64" s="30"/>
      <c r="R64" s="30"/>
      <c r="S64" s="30"/>
      <c r="T64" s="12"/>
      <c r="U64" s="12"/>
    </row>
    <row r="65" spans="1:21" x14ac:dyDescent="0.25">
      <c r="A65" s="11">
        <v>52</v>
      </c>
      <c r="B65" s="9" t="s">
        <v>124</v>
      </c>
      <c r="C65" s="11"/>
      <c r="D65" s="11">
        <v>24</v>
      </c>
      <c r="E65" s="11" t="s">
        <v>26</v>
      </c>
      <c r="F65" s="11" t="str">
        <f t="shared" si="5"/>
        <v>0,2</v>
      </c>
      <c r="G65" s="11" t="str">
        <f t="shared" si="6"/>
        <v>0</v>
      </c>
      <c r="H65" s="11">
        <f t="shared" si="7"/>
        <v>24</v>
      </c>
      <c r="I65" s="11">
        <f t="shared" si="8"/>
        <v>24.2</v>
      </c>
      <c r="J65" s="11">
        <f t="shared" si="9"/>
        <v>51</v>
      </c>
      <c r="K65" s="11">
        <v>1.18</v>
      </c>
      <c r="L65" s="11"/>
      <c r="M65" s="30"/>
      <c r="N65" s="30"/>
      <c r="O65" s="30"/>
      <c r="P65" s="30"/>
      <c r="Q65" s="30"/>
      <c r="R65" s="30"/>
      <c r="S65" s="30"/>
      <c r="T65" s="12"/>
      <c r="U65" s="12"/>
    </row>
    <row r="66" spans="1:21" x14ac:dyDescent="0.25">
      <c r="A66" s="11">
        <v>53</v>
      </c>
      <c r="B66" s="9" t="s">
        <v>145</v>
      </c>
      <c r="C66" s="11"/>
      <c r="D66" s="11">
        <v>24</v>
      </c>
      <c r="E66" s="11"/>
      <c r="F66" s="11" t="str">
        <f t="shared" si="5"/>
        <v>0,1</v>
      </c>
      <c r="G66" s="11" t="str">
        <f t="shared" si="6"/>
        <v>0</v>
      </c>
      <c r="H66" s="11">
        <f t="shared" si="7"/>
        <v>24</v>
      </c>
      <c r="I66" s="11">
        <f t="shared" si="8"/>
        <v>24.1</v>
      </c>
      <c r="J66" s="11">
        <f t="shared" si="9"/>
        <v>53</v>
      </c>
      <c r="K66" s="11">
        <v>1.0900000000000001</v>
      </c>
      <c r="L66" s="11"/>
      <c r="M66" s="30"/>
      <c r="N66" s="30"/>
      <c r="O66" s="30"/>
      <c r="P66" s="30"/>
      <c r="Q66" s="30"/>
      <c r="R66" s="30"/>
      <c r="S66" s="30"/>
      <c r="T66" s="12"/>
      <c r="U66" s="12"/>
    </row>
    <row r="67" spans="1:21" x14ac:dyDescent="0.25">
      <c r="A67" s="11">
        <v>54</v>
      </c>
      <c r="B67" s="9" t="s">
        <v>125</v>
      </c>
      <c r="C67" s="11"/>
      <c r="D67" s="11">
        <v>23</v>
      </c>
      <c r="E67" s="11" t="s">
        <v>26</v>
      </c>
      <c r="F67" s="11" t="str">
        <f t="shared" si="5"/>
        <v>0,2</v>
      </c>
      <c r="G67" s="11" t="str">
        <f t="shared" si="6"/>
        <v>0</v>
      </c>
      <c r="H67" s="11">
        <f t="shared" si="7"/>
        <v>23</v>
      </c>
      <c r="I67" s="11">
        <f t="shared" si="8"/>
        <v>23.2</v>
      </c>
      <c r="J67" s="11">
        <f t="shared" si="9"/>
        <v>54</v>
      </c>
      <c r="K67" s="11">
        <v>1.5</v>
      </c>
      <c r="L67" s="11"/>
      <c r="M67" s="30"/>
      <c r="N67" s="30"/>
      <c r="O67" s="30"/>
      <c r="P67" s="30"/>
      <c r="Q67" s="30"/>
      <c r="R67" s="30"/>
      <c r="S67" s="30"/>
      <c r="T67" s="12"/>
      <c r="U67" s="12"/>
    </row>
    <row r="68" spans="1:21" x14ac:dyDescent="0.25">
      <c r="A68" s="11">
        <v>55</v>
      </c>
      <c r="B68" s="9" t="s">
        <v>164</v>
      </c>
      <c r="C68" s="11"/>
      <c r="D68" s="11">
        <v>14</v>
      </c>
      <c r="E68" s="11" t="s">
        <v>26</v>
      </c>
      <c r="F68" s="11" t="str">
        <f t="shared" si="5"/>
        <v>0,2</v>
      </c>
      <c r="G68" s="11" t="str">
        <f t="shared" si="6"/>
        <v>0</v>
      </c>
      <c r="H68" s="11">
        <f t="shared" si="7"/>
        <v>14</v>
      </c>
      <c r="I68" s="11">
        <f t="shared" si="8"/>
        <v>14.2</v>
      </c>
      <c r="J68" s="11">
        <f t="shared" si="9"/>
        <v>55</v>
      </c>
      <c r="K68" s="11">
        <v>0.56000000000000005</v>
      </c>
      <c r="L68" s="11"/>
      <c r="M68" s="30"/>
      <c r="N68" s="30"/>
      <c r="O68" s="30"/>
      <c r="P68" s="30"/>
      <c r="Q68" s="30"/>
      <c r="R68" s="30"/>
      <c r="S68" s="30"/>
      <c r="T68" s="12"/>
      <c r="U68" s="12"/>
    </row>
    <row r="69" spans="1:21" x14ac:dyDescent="0.25">
      <c r="A69" s="11">
        <v>56</v>
      </c>
      <c r="B69" s="9" t="s">
        <v>144</v>
      </c>
      <c r="C69" s="11"/>
      <c r="D69" s="11">
        <v>14</v>
      </c>
      <c r="E69" s="11"/>
      <c r="F69" s="11" t="str">
        <f t="shared" si="5"/>
        <v>0,1</v>
      </c>
      <c r="G69" s="11" t="str">
        <f t="shared" si="6"/>
        <v>0</v>
      </c>
      <c r="H69" s="11">
        <f t="shared" si="7"/>
        <v>14</v>
      </c>
      <c r="I69" s="11">
        <f t="shared" si="8"/>
        <v>14.1</v>
      </c>
      <c r="J69" s="11">
        <f t="shared" si="9"/>
        <v>56</v>
      </c>
      <c r="K69" s="11">
        <v>0.46</v>
      </c>
      <c r="L69" s="11"/>
      <c r="M69" s="30"/>
      <c r="N69" s="30"/>
      <c r="O69" s="30"/>
      <c r="P69" s="30"/>
      <c r="Q69" s="30"/>
      <c r="R69" s="30"/>
      <c r="S69" s="30"/>
      <c r="T69" s="12"/>
      <c r="U69" s="12"/>
    </row>
    <row r="70" spans="1:21" x14ac:dyDescent="0.25">
      <c r="A70" s="11">
        <v>57</v>
      </c>
      <c r="B70" s="9" t="s">
        <v>131</v>
      </c>
      <c r="C70" s="11"/>
      <c r="D70" s="11">
        <v>14</v>
      </c>
      <c r="E70" s="11"/>
      <c r="F70" s="11" t="str">
        <f t="shared" si="5"/>
        <v>0,1</v>
      </c>
      <c r="G70" s="11" t="str">
        <f t="shared" si="6"/>
        <v>0</v>
      </c>
      <c r="H70" s="11">
        <f t="shared" si="7"/>
        <v>14</v>
      </c>
      <c r="I70" s="11">
        <f t="shared" si="8"/>
        <v>14.1</v>
      </c>
      <c r="J70" s="11">
        <f t="shared" si="9"/>
        <v>56</v>
      </c>
      <c r="K70" s="11">
        <v>1.03</v>
      </c>
      <c r="L70" s="11"/>
      <c r="M70" s="30"/>
      <c r="N70" s="30"/>
      <c r="O70" s="30"/>
      <c r="P70" s="30"/>
      <c r="Q70" s="30"/>
      <c r="R70" s="30"/>
      <c r="S70" s="30"/>
      <c r="T70" s="12"/>
      <c r="U70" s="12"/>
    </row>
    <row r="71" spans="1:21" x14ac:dyDescent="0.25">
      <c r="A71" s="11">
        <v>58</v>
      </c>
      <c r="B71" s="9" t="s">
        <v>129</v>
      </c>
      <c r="C71" s="11"/>
      <c r="D71" s="11">
        <v>14</v>
      </c>
      <c r="E71" s="11"/>
      <c r="F71" s="11" t="str">
        <f t="shared" si="5"/>
        <v>0,1</v>
      </c>
      <c r="G71" s="11" t="str">
        <f t="shared" si="6"/>
        <v>0</v>
      </c>
      <c r="H71" s="11">
        <f t="shared" si="7"/>
        <v>14</v>
      </c>
      <c r="I71" s="11">
        <f t="shared" si="8"/>
        <v>14.1</v>
      </c>
      <c r="J71" s="11">
        <f t="shared" si="9"/>
        <v>56</v>
      </c>
      <c r="K71" s="11">
        <v>1.0900000000000001</v>
      </c>
      <c r="L71" s="11"/>
      <c r="M71" s="30"/>
      <c r="N71" s="30"/>
      <c r="O71" s="30"/>
      <c r="P71" s="30"/>
      <c r="Q71" s="30"/>
      <c r="R71" s="30"/>
      <c r="S71" s="30"/>
      <c r="T71" s="12"/>
      <c r="U71" s="12"/>
    </row>
    <row r="72" spans="1:21" x14ac:dyDescent="0.25">
      <c r="A72" s="11">
        <v>59</v>
      </c>
      <c r="B72" s="9" t="s">
        <v>166</v>
      </c>
      <c r="C72" s="11"/>
      <c r="D72" s="11">
        <v>12</v>
      </c>
      <c r="E72" s="11"/>
      <c r="F72" s="11" t="str">
        <f t="shared" si="5"/>
        <v>0,1</v>
      </c>
      <c r="G72" s="11" t="str">
        <f t="shared" si="6"/>
        <v>0</v>
      </c>
      <c r="H72" s="11">
        <f t="shared" si="7"/>
        <v>12</v>
      </c>
      <c r="I72" s="11">
        <f t="shared" si="8"/>
        <v>12.1</v>
      </c>
      <c r="J72" s="11">
        <f t="shared" si="9"/>
        <v>59</v>
      </c>
      <c r="K72" s="11">
        <v>0.48</v>
      </c>
      <c r="L72" s="11"/>
      <c r="M72" s="30"/>
      <c r="N72" s="30"/>
      <c r="O72" s="30"/>
      <c r="P72" s="30"/>
      <c r="Q72" s="30"/>
      <c r="R72" s="30"/>
      <c r="S72" s="30"/>
      <c r="T72" s="12"/>
      <c r="U72" s="12"/>
    </row>
    <row r="73" spans="1:21" x14ac:dyDescent="0.25">
      <c r="A73" s="11">
        <v>60</v>
      </c>
      <c r="B73" s="9" t="s">
        <v>210</v>
      </c>
      <c r="C73" s="11"/>
      <c r="D73" s="11">
        <v>12</v>
      </c>
      <c r="E73" s="11"/>
      <c r="F73" s="11" t="str">
        <f t="shared" si="5"/>
        <v>0,1</v>
      </c>
      <c r="G73" s="11" t="str">
        <f t="shared" si="6"/>
        <v>0</v>
      </c>
      <c r="H73" s="11">
        <f t="shared" si="7"/>
        <v>12</v>
      </c>
      <c r="I73" s="11">
        <f t="shared" si="8"/>
        <v>12.1</v>
      </c>
      <c r="J73" s="11">
        <f t="shared" si="9"/>
        <v>59</v>
      </c>
      <c r="K73" s="11">
        <v>1.07</v>
      </c>
      <c r="L73" s="11"/>
      <c r="M73" s="30"/>
      <c r="N73" s="30"/>
      <c r="O73" s="30"/>
      <c r="P73" s="30"/>
      <c r="Q73" s="30"/>
      <c r="R73" s="30"/>
      <c r="S73" s="30"/>
      <c r="T73" s="12"/>
      <c r="U73" s="12"/>
    </row>
    <row r="74" spans="1:21" x14ac:dyDescent="0.25">
      <c r="A74" s="11">
        <v>61</v>
      </c>
      <c r="B74" s="9" t="s">
        <v>202</v>
      </c>
      <c r="C74" s="11"/>
      <c r="D74" s="11">
        <v>8</v>
      </c>
      <c r="E74" s="11" t="s">
        <v>26</v>
      </c>
      <c r="F74" s="11" t="str">
        <f t="shared" si="5"/>
        <v>0,2</v>
      </c>
      <c r="G74" s="11" t="str">
        <f t="shared" si="6"/>
        <v>0</v>
      </c>
      <c r="H74" s="11">
        <f t="shared" si="7"/>
        <v>8</v>
      </c>
      <c r="I74" s="11">
        <f t="shared" si="8"/>
        <v>8.1999999999999993</v>
      </c>
      <c r="J74" s="11">
        <f t="shared" si="9"/>
        <v>61</v>
      </c>
      <c r="K74" s="11">
        <v>1</v>
      </c>
      <c r="L74" s="11"/>
      <c r="M74" s="30"/>
      <c r="N74" s="30"/>
      <c r="O74" s="30"/>
      <c r="P74" s="30"/>
      <c r="Q74" s="30"/>
      <c r="R74" s="30"/>
      <c r="S74" s="30"/>
      <c r="T74" s="12"/>
      <c r="U74" s="12"/>
    </row>
    <row r="75" spans="1:21" x14ac:dyDescent="0.25">
      <c r="A75" s="11">
        <v>62</v>
      </c>
      <c r="B75" s="9" t="s">
        <v>181</v>
      </c>
      <c r="C75" s="11"/>
      <c r="D75" s="11">
        <v>8</v>
      </c>
      <c r="E75" s="11"/>
      <c r="F75" s="11" t="str">
        <f t="shared" si="5"/>
        <v>0,1</v>
      </c>
      <c r="G75" s="11" t="str">
        <f t="shared" si="6"/>
        <v>0</v>
      </c>
      <c r="H75" s="11">
        <f t="shared" si="7"/>
        <v>8</v>
      </c>
      <c r="I75" s="11">
        <f t="shared" si="8"/>
        <v>8.1</v>
      </c>
      <c r="J75" s="11">
        <f t="shared" si="9"/>
        <v>62</v>
      </c>
      <c r="K75" s="11">
        <v>0.43</v>
      </c>
      <c r="L75" s="11"/>
      <c r="M75" s="30"/>
      <c r="N75" s="30"/>
      <c r="O75" s="30"/>
      <c r="P75" s="30"/>
      <c r="Q75" s="30"/>
      <c r="R75" s="30"/>
      <c r="S75" s="30"/>
      <c r="T75" s="12"/>
      <c r="U75" s="12"/>
    </row>
    <row r="76" spans="1:21" x14ac:dyDescent="0.25">
      <c r="A76" s="11">
        <v>63</v>
      </c>
      <c r="B76" s="9" t="s">
        <v>135</v>
      </c>
      <c r="C76" s="11"/>
      <c r="D76" s="11">
        <v>7</v>
      </c>
      <c r="E76" s="11" t="s">
        <v>26</v>
      </c>
      <c r="F76" s="11" t="str">
        <f t="shared" si="5"/>
        <v>0,2</v>
      </c>
      <c r="G76" s="11" t="str">
        <f t="shared" si="6"/>
        <v>0</v>
      </c>
      <c r="H76" s="11">
        <f t="shared" si="7"/>
        <v>7</v>
      </c>
      <c r="I76" s="11">
        <f t="shared" si="8"/>
        <v>7.2</v>
      </c>
      <c r="J76" s="11">
        <f t="shared" si="9"/>
        <v>63</v>
      </c>
      <c r="K76" s="11">
        <v>0.22</v>
      </c>
      <c r="L76" s="11"/>
      <c r="M76" s="30"/>
      <c r="N76" s="30"/>
      <c r="O76" s="30"/>
      <c r="P76" s="30"/>
      <c r="Q76" s="30"/>
      <c r="R76" s="30"/>
      <c r="S76" s="30"/>
      <c r="T76" s="12"/>
      <c r="U76" s="12"/>
    </row>
    <row r="77" spans="1:21" x14ac:dyDescent="0.25">
      <c r="A77" s="11">
        <v>64</v>
      </c>
      <c r="B77" s="9" t="s">
        <v>211</v>
      </c>
      <c r="C77" s="11"/>
      <c r="D77" s="11">
        <v>7</v>
      </c>
      <c r="E77" s="11" t="s">
        <v>26</v>
      </c>
      <c r="F77" s="11" t="str">
        <f t="shared" si="5"/>
        <v>0,2</v>
      </c>
      <c r="G77" s="11" t="str">
        <f t="shared" si="6"/>
        <v>0</v>
      </c>
      <c r="H77" s="11">
        <f t="shared" si="7"/>
        <v>7</v>
      </c>
      <c r="I77" s="11">
        <f t="shared" si="8"/>
        <v>7.2</v>
      </c>
      <c r="J77" s="11">
        <f t="shared" si="9"/>
        <v>63</v>
      </c>
      <c r="K77" s="11">
        <v>0.36</v>
      </c>
      <c r="L77" s="11"/>
      <c r="M77" s="30"/>
      <c r="N77" s="30"/>
      <c r="O77" s="30"/>
      <c r="P77" s="30"/>
      <c r="Q77" s="30"/>
      <c r="R77" s="30"/>
      <c r="S77" s="30"/>
      <c r="T77" s="12"/>
      <c r="U77" s="12"/>
    </row>
    <row r="78" spans="1:21" x14ac:dyDescent="0.25">
      <c r="A78" s="11">
        <v>65</v>
      </c>
      <c r="B78" s="9" t="s">
        <v>189</v>
      </c>
      <c r="C78" s="11"/>
      <c r="D78" s="11"/>
      <c r="E78" s="11"/>
      <c r="F78" s="11" t="str">
        <f t="shared" ref="F78:F89" si="10">IF(E78="+","0,2",IF(E78="","0,1",IF(E78="-","0")))</f>
        <v>0,1</v>
      </c>
      <c r="G78" s="11" t="str">
        <f t="shared" ref="G78:G89" si="11">IF(D78="TOP","99","0")</f>
        <v>0</v>
      </c>
      <c r="H78" s="11">
        <f t="shared" ref="H78:H89" si="12">MAXA(D78)</f>
        <v>0</v>
      </c>
      <c r="I78" s="11">
        <f t="shared" ref="I78:I89" si="13">F78+G78+H78</f>
        <v>0.1</v>
      </c>
      <c r="J78" s="11">
        <f t="shared" ref="J78:J89" si="14">IF(I78&gt;0,RANK(I78,I$14:I$92),"")</f>
        <v>65</v>
      </c>
      <c r="K78" s="11"/>
      <c r="L78" s="11"/>
      <c r="M78" s="30"/>
      <c r="N78" s="30"/>
      <c r="O78" s="30"/>
      <c r="P78" s="12"/>
      <c r="Q78" s="12"/>
      <c r="R78" s="30"/>
      <c r="S78" s="30"/>
      <c r="T78" s="12"/>
      <c r="U78" s="12"/>
    </row>
    <row r="79" spans="1:21" x14ac:dyDescent="0.25">
      <c r="A79" s="11">
        <v>66</v>
      </c>
      <c r="B79" s="9" t="s">
        <v>171</v>
      </c>
      <c r="C79" s="9"/>
      <c r="D79" s="11"/>
      <c r="E79" s="11"/>
      <c r="F79" s="11" t="str">
        <f t="shared" si="10"/>
        <v>0,1</v>
      </c>
      <c r="G79" s="11" t="str">
        <f t="shared" si="11"/>
        <v>0</v>
      </c>
      <c r="H79" s="11">
        <f t="shared" si="12"/>
        <v>0</v>
      </c>
      <c r="I79" s="11">
        <f t="shared" si="13"/>
        <v>0.1</v>
      </c>
      <c r="J79" s="11">
        <f t="shared" si="14"/>
        <v>65</v>
      </c>
      <c r="K79" s="11"/>
      <c r="L79" s="11"/>
      <c r="M79" s="30"/>
      <c r="N79" s="30"/>
      <c r="O79" s="30"/>
      <c r="P79" s="30"/>
      <c r="Q79" s="30"/>
      <c r="R79" s="30"/>
      <c r="S79" s="30"/>
      <c r="T79" s="12"/>
      <c r="U79" s="12"/>
    </row>
    <row r="80" spans="1:21" x14ac:dyDescent="0.25">
      <c r="A80" s="11">
        <v>67</v>
      </c>
      <c r="B80" s="9" t="s">
        <v>191</v>
      </c>
      <c r="C80" s="11"/>
      <c r="D80" s="11"/>
      <c r="E80" s="11"/>
      <c r="F80" s="11" t="str">
        <f t="shared" si="10"/>
        <v>0,1</v>
      </c>
      <c r="G80" s="11" t="str">
        <f t="shared" si="11"/>
        <v>0</v>
      </c>
      <c r="H80" s="11">
        <f t="shared" si="12"/>
        <v>0</v>
      </c>
      <c r="I80" s="11">
        <f t="shared" si="13"/>
        <v>0.1</v>
      </c>
      <c r="J80" s="11">
        <f t="shared" si="14"/>
        <v>65</v>
      </c>
      <c r="K80" s="11"/>
      <c r="L80" s="11"/>
      <c r="M80" s="30"/>
      <c r="N80" s="30"/>
      <c r="O80" s="30"/>
      <c r="P80" s="12"/>
      <c r="Q80" s="12"/>
      <c r="R80" s="30"/>
      <c r="S80" s="30"/>
      <c r="T80" s="12"/>
      <c r="U80" s="12"/>
    </row>
    <row r="81" spans="1:21" x14ac:dyDescent="0.25">
      <c r="A81" s="31">
        <v>68</v>
      </c>
      <c r="B81" s="9" t="s">
        <v>130</v>
      </c>
      <c r="C81" s="9"/>
      <c r="D81" s="11"/>
      <c r="E81" s="11"/>
      <c r="F81" s="11" t="str">
        <f t="shared" si="10"/>
        <v>0,1</v>
      </c>
      <c r="G81" s="11" t="str">
        <f t="shared" si="11"/>
        <v>0</v>
      </c>
      <c r="H81" s="11">
        <f t="shared" si="12"/>
        <v>0</v>
      </c>
      <c r="I81" s="11">
        <f t="shared" si="13"/>
        <v>0.1</v>
      </c>
      <c r="J81" s="11">
        <f t="shared" si="14"/>
        <v>65</v>
      </c>
      <c r="K81" s="11"/>
      <c r="L81" s="31"/>
      <c r="M81" s="30"/>
      <c r="N81" s="30"/>
      <c r="O81" s="30"/>
      <c r="P81" s="30"/>
      <c r="Q81" s="30"/>
      <c r="R81" s="30"/>
      <c r="S81" s="30"/>
      <c r="T81" s="12"/>
      <c r="U81" s="12"/>
    </row>
    <row r="82" spans="1:21" x14ac:dyDescent="0.25">
      <c r="A82" s="31">
        <v>69</v>
      </c>
      <c r="B82" s="9" t="s">
        <v>172</v>
      </c>
      <c r="C82" s="9"/>
      <c r="D82" s="11"/>
      <c r="E82" s="11"/>
      <c r="F82" s="11" t="str">
        <f t="shared" si="10"/>
        <v>0,1</v>
      </c>
      <c r="G82" s="11" t="str">
        <f t="shared" si="11"/>
        <v>0</v>
      </c>
      <c r="H82" s="11">
        <f t="shared" si="12"/>
        <v>0</v>
      </c>
      <c r="I82" s="11">
        <f t="shared" si="13"/>
        <v>0.1</v>
      </c>
      <c r="J82" s="11">
        <f t="shared" si="14"/>
        <v>65</v>
      </c>
      <c r="K82" s="11"/>
      <c r="L82" s="31"/>
      <c r="M82" s="30"/>
      <c r="N82" s="30"/>
      <c r="O82" s="30"/>
      <c r="P82" s="30"/>
      <c r="Q82" s="30"/>
      <c r="R82" s="30"/>
      <c r="S82" s="30"/>
      <c r="T82" s="12"/>
      <c r="U82" s="12"/>
    </row>
    <row r="83" spans="1:21" x14ac:dyDescent="0.25">
      <c r="A83" s="31">
        <v>70</v>
      </c>
      <c r="B83" s="9" t="s">
        <v>197</v>
      </c>
      <c r="C83" s="11"/>
      <c r="D83" s="11"/>
      <c r="E83" s="11"/>
      <c r="F83" s="11" t="str">
        <f t="shared" si="10"/>
        <v>0,1</v>
      </c>
      <c r="G83" s="11" t="str">
        <f t="shared" si="11"/>
        <v>0</v>
      </c>
      <c r="H83" s="11">
        <f t="shared" si="12"/>
        <v>0</v>
      </c>
      <c r="I83" s="11">
        <f t="shared" si="13"/>
        <v>0.1</v>
      </c>
      <c r="J83" s="11">
        <f t="shared" si="14"/>
        <v>65</v>
      </c>
      <c r="K83" s="11"/>
      <c r="L83" s="31"/>
      <c r="M83" s="30"/>
      <c r="N83" s="30"/>
      <c r="O83" s="30"/>
      <c r="P83" s="30"/>
      <c r="Q83" s="30"/>
      <c r="R83" s="30"/>
      <c r="S83" s="30"/>
      <c r="T83" s="12"/>
      <c r="U83" s="12"/>
    </row>
    <row r="84" spans="1:21" x14ac:dyDescent="0.25">
      <c r="A84" s="31">
        <v>71</v>
      </c>
      <c r="B84" s="9" t="s">
        <v>199</v>
      </c>
      <c r="C84" s="11"/>
      <c r="D84" s="11"/>
      <c r="E84" s="11"/>
      <c r="F84" s="11" t="str">
        <f t="shared" si="10"/>
        <v>0,1</v>
      </c>
      <c r="G84" s="11" t="str">
        <f t="shared" si="11"/>
        <v>0</v>
      </c>
      <c r="H84" s="11">
        <f t="shared" si="12"/>
        <v>0</v>
      </c>
      <c r="I84" s="11">
        <f t="shared" si="13"/>
        <v>0.1</v>
      </c>
      <c r="J84" s="11">
        <f t="shared" si="14"/>
        <v>65</v>
      </c>
      <c r="K84" s="11"/>
      <c r="L84" s="31"/>
      <c r="M84" s="30"/>
      <c r="N84" s="30"/>
      <c r="O84" s="30"/>
      <c r="P84" s="30"/>
      <c r="Q84" s="30"/>
      <c r="R84" s="30"/>
      <c r="S84" s="30"/>
      <c r="T84" s="12"/>
      <c r="U84" s="12"/>
    </row>
    <row r="85" spans="1:21" x14ac:dyDescent="0.25">
      <c r="A85" s="31">
        <v>72</v>
      </c>
      <c r="B85" s="9" t="s">
        <v>193</v>
      </c>
      <c r="C85" s="9"/>
      <c r="D85" s="11"/>
      <c r="E85" s="11"/>
      <c r="F85" s="11" t="str">
        <f t="shared" si="10"/>
        <v>0,1</v>
      </c>
      <c r="G85" s="11" t="str">
        <f t="shared" si="11"/>
        <v>0</v>
      </c>
      <c r="H85" s="11">
        <f t="shared" si="12"/>
        <v>0</v>
      </c>
      <c r="I85" s="11">
        <f t="shared" si="13"/>
        <v>0.1</v>
      </c>
      <c r="J85" s="11">
        <f t="shared" si="14"/>
        <v>65</v>
      </c>
      <c r="K85" s="11"/>
      <c r="L85" s="31"/>
      <c r="M85" s="30"/>
      <c r="N85" s="30"/>
      <c r="O85" s="30"/>
      <c r="P85" s="30"/>
      <c r="Q85" s="30"/>
      <c r="R85" s="30"/>
      <c r="S85" s="30"/>
      <c r="T85" s="12"/>
      <c r="U85" s="12"/>
    </row>
    <row r="86" spans="1:21" x14ac:dyDescent="0.25">
      <c r="A86" s="31">
        <v>73</v>
      </c>
      <c r="B86" s="9" t="s">
        <v>163</v>
      </c>
      <c r="C86" s="9"/>
      <c r="D86" s="11"/>
      <c r="E86" s="11"/>
      <c r="F86" s="11" t="str">
        <f t="shared" si="10"/>
        <v>0,1</v>
      </c>
      <c r="G86" s="11" t="str">
        <f t="shared" si="11"/>
        <v>0</v>
      </c>
      <c r="H86" s="11">
        <f t="shared" si="12"/>
        <v>0</v>
      </c>
      <c r="I86" s="11">
        <f t="shared" si="13"/>
        <v>0.1</v>
      </c>
      <c r="J86" s="11">
        <f t="shared" si="14"/>
        <v>65</v>
      </c>
      <c r="K86" s="11"/>
      <c r="L86" s="31"/>
      <c r="M86" s="30"/>
      <c r="N86" s="30"/>
      <c r="O86" s="30"/>
      <c r="P86" s="30"/>
      <c r="Q86" s="30"/>
      <c r="R86" s="30"/>
      <c r="S86" s="30"/>
      <c r="T86" s="12"/>
      <c r="U86" s="12"/>
    </row>
    <row r="87" spans="1:21" x14ac:dyDescent="0.25">
      <c r="A87" s="31">
        <v>74</v>
      </c>
      <c r="B87" s="9" t="s">
        <v>204</v>
      </c>
      <c r="C87" s="11"/>
      <c r="D87" s="11"/>
      <c r="E87" s="11"/>
      <c r="F87" s="11" t="str">
        <f t="shared" si="10"/>
        <v>0,1</v>
      </c>
      <c r="G87" s="11" t="str">
        <f t="shared" si="11"/>
        <v>0</v>
      </c>
      <c r="H87" s="11">
        <f t="shared" si="12"/>
        <v>0</v>
      </c>
      <c r="I87" s="11">
        <f t="shared" si="13"/>
        <v>0.1</v>
      </c>
      <c r="J87" s="11">
        <f t="shared" si="14"/>
        <v>65</v>
      </c>
      <c r="K87" s="11"/>
      <c r="L87" s="31"/>
      <c r="M87" s="30"/>
      <c r="N87" s="30"/>
      <c r="O87" s="30"/>
      <c r="P87" s="30"/>
      <c r="Q87" s="30"/>
      <c r="R87" s="30"/>
      <c r="S87" s="30"/>
      <c r="T87" s="12"/>
      <c r="U87" s="12"/>
    </row>
    <row r="88" spans="1:21" x14ac:dyDescent="0.25">
      <c r="A88" s="31">
        <v>75</v>
      </c>
      <c r="B88" s="9" t="s">
        <v>209</v>
      </c>
      <c r="C88" s="11"/>
      <c r="D88" s="11"/>
      <c r="E88" s="11"/>
      <c r="F88" s="11" t="str">
        <f t="shared" si="10"/>
        <v>0,1</v>
      </c>
      <c r="G88" s="11" t="str">
        <f t="shared" si="11"/>
        <v>0</v>
      </c>
      <c r="H88" s="11">
        <f t="shared" si="12"/>
        <v>0</v>
      </c>
      <c r="I88" s="11">
        <f t="shared" si="13"/>
        <v>0.1</v>
      </c>
      <c r="J88" s="11">
        <f t="shared" si="14"/>
        <v>65</v>
      </c>
      <c r="K88" s="11"/>
      <c r="L88" s="31"/>
      <c r="M88" s="30"/>
      <c r="N88" s="30"/>
      <c r="O88" s="30"/>
      <c r="P88" s="30"/>
      <c r="Q88" s="30"/>
      <c r="R88" s="30"/>
      <c r="S88" s="30"/>
      <c r="T88" s="12"/>
      <c r="U88" s="12"/>
    </row>
    <row r="89" spans="1:21" x14ac:dyDescent="0.25">
      <c r="A89" s="31">
        <v>76</v>
      </c>
      <c r="B89" s="9" t="s">
        <v>206</v>
      </c>
      <c r="C89" s="9"/>
      <c r="D89" s="11"/>
      <c r="E89" s="11"/>
      <c r="F89" s="11" t="str">
        <f t="shared" si="10"/>
        <v>0,1</v>
      </c>
      <c r="G89" s="11" t="str">
        <f t="shared" si="11"/>
        <v>0</v>
      </c>
      <c r="H89" s="11">
        <f t="shared" si="12"/>
        <v>0</v>
      </c>
      <c r="I89" s="11">
        <f t="shared" si="13"/>
        <v>0.1</v>
      </c>
      <c r="J89" s="11">
        <f t="shared" si="14"/>
        <v>65</v>
      </c>
      <c r="K89" s="11"/>
      <c r="L89" s="31"/>
      <c r="M89" s="30"/>
      <c r="N89" s="30"/>
      <c r="O89" s="30"/>
      <c r="P89" s="30"/>
      <c r="Q89" s="30"/>
      <c r="R89" s="30"/>
      <c r="S89" s="30"/>
      <c r="T89" s="12"/>
      <c r="U89" s="12"/>
    </row>
    <row r="90" spans="1:21" x14ac:dyDescent="0.25">
      <c r="A90" s="31">
        <v>77</v>
      </c>
      <c r="B90" s="7"/>
      <c r="C90" s="31"/>
      <c r="D90" s="31"/>
      <c r="E90" s="31"/>
      <c r="F90" s="31" t="str">
        <f t="shared" ref="F90:F91" si="15">IF(E90="+","0,2",IF(E90="","0,1",IF(E90="-","0")))</f>
        <v>0,1</v>
      </c>
      <c r="G90" s="31" t="str">
        <f t="shared" ref="G90:G91" si="16">IF(D90="TOP","99","0")</f>
        <v>0</v>
      </c>
      <c r="H90" s="31">
        <f t="shared" ref="H90:H91" si="17">MAXA(D90)</f>
        <v>0</v>
      </c>
      <c r="I90" s="31">
        <f t="shared" ref="I90:I91" si="18">F90+G90+H90</f>
        <v>0.1</v>
      </c>
      <c r="J90" s="31">
        <f t="shared" ref="J90:J91" si="19">IF(I90&gt;0,RANK(I90,I$14:I$92),"")</f>
        <v>65</v>
      </c>
      <c r="K90" s="31"/>
      <c r="L90" s="31"/>
      <c r="M90" s="30"/>
      <c r="N90" s="30"/>
      <c r="O90" s="30"/>
      <c r="P90" s="30"/>
      <c r="Q90" s="30"/>
      <c r="R90" s="30"/>
      <c r="S90" s="30"/>
      <c r="T90" s="12"/>
      <c r="U90" s="12"/>
    </row>
    <row r="91" spans="1:21" x14ac:dyDescent="0.25">
      <c r="A91" s="31">
        <v>78</v>
      </c>
      <c r="B91" s="7"/>
      <c r="C91" s="31"/>
      <c r="D91" s="31"/>
      <c r="E91" s="31"/>
      <c r="F91" s="31" t="str">
        <f t="shared" si="15"/>
        <v>0,1</v>
      </c>
      <c r="G91" s="31" t="str">
        <f t="shared" si="16"/>
        <v>0</v>
      </c>
      <c r="H91" s="31">
        <f t="shared" si="17"/>
        <v>0</v>
      </c>
      <c r="I91" s="31">
        <f t="shared" si="18"/>
        <v>0.1</v>
      </c>
      <c r="J91" s="31">
        <f t="shared" si="19"/>
        <v>65</v>
      </c>
      <c r="K91" s="31"/>
      <c r="L91" s="31"/>
      <c r="M91" s="30"/>
      <c r="N91" s="30"/>
      <c r="O91" s="30"/>
      <c r="P91" s="30"/>
      <c r="Q91" s="30"/>
      <c r="R91" s="30"/>
      <c r="S91" s="30"/>
      <c r="T91" s="12"/>
      <c r="U91" s="12"/>
    </row>
    <row r="92" spans="1:21" x14ac:dyDescent="0.25">
      <c r="A92" s="30"/>
      <c r="B92" s="13"/>
      <c r="C92" s="12"/>
      <c r="D92" s="30"/>
      <c r="E92" s="30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12"/>
      <c r="U92" s="12"/>
    </row>
  </sheetData>
  <sortState ref="B14:K62">
    <sortCondition ref="K14:K62"/>
  </sortState>
  <mergeCells count="16">
    <mergeCell ref="A12:C12"/>
    <mergeCell ref="F13:H13"/>
    <mergeCell ref="X13:Z13"/>
    <mergeCell ref="N12:T12"/>
    <mergeCell ref="C9:E9"/>
    <mergeCell ref="J9:N9"/>
    <mergeCell ref="O9:S9"/>
    <mergeCell ref="C10:E10"/>
    <mergeCell ref="J10:N10"/>
    <mergeCell ref="O10:S10"/>
    <mergeCell ref="A2:U2"/>
    <mergeCell ref="A4:U4"/>
    <mergeCell ref="A6:U6"/>
    <mergeCell ref="C8:E8"/>
    <mergeCell ref="J8:N8"/>
    <mergeCell ref="O8:S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81"/>
  <sheetViews>
    <sheetView topLeftCell="A4" workbookViewId="0">
      <selection activeCell="O16" sqref="O16"/>
    </sheetView>
  </sheetViews>
  <sheetFormatPr baseColWidth="10" defaultRowHeight="15" x14ac:dyDescent="0.25"/>
  <cols>
    <col min="1" max="1" width="3.140625" bestFit="1" customWidth="1"/>
    <col min="2" max="2" width="27" bestFit="1" customWidth="1"/>
    <col min="3" max="3" width="0.28515625" customWidth="1"/>
    <col min="4" max="4" width="6.5703125" bestFit="1" customWidth="1"/>
    <col min="5" max="5" width="7" customWidth="1"/>
    <col min="6" max="6" width="3.5703125" customWidth="1"/>
    <col min="7" max="8" width="3" customWidth="1"/>
    <col min="9" max="9" width="5.5703125" customWidth="1"/>
    <col min="10" max="10" width="6.85546875" bestFit="1" customWidth="1"/>
    <col min="11" max="11" width="6.85546875" customWidth="1"/>
    <col min="12" max="12" width="8.42578125" bestFit="1" customWidth="1"/>
    <col min="13" max="13" width="6.5703125" bestFit="1" customWidth="1"/>
    <col min="14" max="14" width="7" bestFit="1" customWidth="1"/>
    <col min="15" max="15" width="27" bestFit="1" customWidth="1"/>
    <col min="16" max="17" width="8.28515625" bestFit="1" customWidth="1"/>
    <col min="18" max="18" width="6.140625" bestFit="1" customWidth="1"/>
    <col min="19" max="19" width="6.85546875" bestFit="1" customWidth="1"/>
    <col min="20" max="20" width="4.28515625" style="1" customWidth="1"/>
    <col min="21" max="21" width="4.5703125" customWidth="1"/>
    <col min="22" max="22" width="6.5703125" style="20" bestFit="1" customWidth="1"/>
    <col min="23" max="23" width="7" style="20" bestFit="1" customWidth="1"/>
    <col min="24" max="24" width="3.5703125" style="20" bestFit="1" customWidth="1"/>
    <col min="25" max="25" width="3.85546875" style="20" customWidth="1"/>
    <col min="26" max="26" width="3.7109375" style="20" customWidth="1"/>
    <col min="27" max="27" width="4.42578125" style="20" bestFit="1" customWidth="1"/>
    <col min="28" max="28" width="6.140625" style="20" bestFit="1" customWidth="1"/>
  </cols>
  <sheetData>
    <row r="2" spans="1:28" ht="23.25" x14ac:dyDescent="0.35">
      <c r="A2" s="91" t="s">
        <v>118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</row>
    <row r="3" spans="1:28" ht="6" customHeight="1" x14ac:dyDescent="0.25"/>
    <row r="4" spans="1:28" ht="23.25" x14ac:dyDescent="0.35">
      <c r="A4" s="91" t="s">
        <v>14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</row>
    <row r="5" spans="1:28" ht="5.25" customHeight="1" x14ac:dyDescent="0.25">
      <c r="P5" s="2"/>
      <c r="Q5" s="2"/>
      <c r="R5" s="2"/>
      <c r="S5" s="2"/>
      <c r="T5" s="2"/>
      <c r="U5" s="2"/>
      <c r="V5" s="14"/>
    </row>
    <row r="6" spans="1:28" ht="26.25" x14ac:dyDescent="0.4">
      <c r="A6" s="93" t="s">
        <v>17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3"/>
      <c r="V6" s="14"/>
    </row>
    <row r="8" spans="1:28" x14ac:dyDescent="0.25">
      <c r="B8" s="4" t="s">
        <v>9</v>
      </c>
      <c r="C8" s="94" t="s">
        <v>14</v>
      </c>
      <c r="D8" s="95"/>
      <c r="E8" s="95"/>
      <c r="F8" s="3"/>
      <c r="G8" s="3"/>
      <c r="H8" s="3"/>
      <c r="I8" s="3"/>
      <c r="J8" s="94" t="s">
        <v>11</v>
      </c>
      <c r="K8" s="94"/>
      <c r="L8" s="94"/>
      <c r="M8" s="95"/>
      <c r="N8" s="95"/>
      <c r="O8" s="96" t="s">
        <v>38</v>
      </c>
      <c r="P8" s="95"/>
      <c r="Q8" s="95"/>
      <c r="R8" s="95"/>
      <c r="S8" s="95"/>
    </row>
    <row r="9" spans="1:28" x14ac:dyDescent="0.25">
      <c r="B9" s="4" t="s">
        <v>10</v>
      </c>
      <c r="C9" s="94" t="s">
        <v>37</v>
      </c>
      <c r="D9" s="95"/>
      <c r="E9" s="95"/>
      <c r="F9" s="3"/>
      <c r="G9" s="3"/>
      <c r="H9" s="3"/>
      <c r="I9" s="3"/>
      <c r="J9" s="94" t="s">
        <v>12</v>
      </c>
      <c r="K9" s="94"/>
      <c r="L9" s="94"/>
      <c r="M9" s="95"/>
      <c r="N9" s="95"/>
      <c r="O9" s="96" t="s">
        <v>15</v>
      </c>
      <c r="P9" s="95"/>
      <c r="Q9" s="95"/>
      <c r="R9" s="95"/>
      <c r="S9" s="95"/>
      <c r="T9" s="2"/>
      <c r="U9" s="2"/>
      <c r="V9" s="14"/>
    </row>
    <row r="10" spans="1:28" x14ac:dyDescent="0.25">
      <c r="B10" s="4" t="s">
        <v>7</v>
      </c>
      <c r="C10" s="94" t="s">
        <v>40</v>
      </c>
      <c r="D10" s="95"/>
      <c r="E10" s="95"/>
      <c r="F10" s="3"/>
      <c r="G10" s="3"/>
      <c r="H10" s="3"/>
      <c r="I10" s="3"/>
      <c r="J10" s="94" t="s">
        <v>13</v>
      </c>
      <c r="K10" s="94"/>
      <c r="L10" s="94"/>
      <c r="M10" s="95"/>
      <c r="N10" s="95"/>
      <c r="O10" s="96" t="s">
        <v>16</v>
      </c>
      <c r="P10" s="95"/>
      <c r="Q10" s="95"/>
      <c r="R10" s="95"/>
      <c r="S10" s="95"/>
      <c r="T10" s="2"/>
      <c r="U10" s="2"/>
      <c r="V10" s="14"/>
    </row>
    <row r="11" spans="1:28" x14ac:dyDescent="0.25">
      <c r="M11" s="12"/>
      <c r="N11" s="12"/>
      <c r="O11" s="12"/>
      <c r="P11" s="12"/>
      <c r="Q11" s="12"/>
      <c r="R11" s="12"/>
      <c r="S11" s="12"/>
      <c r="T11" s="52"/>
      <c r="U11" s="52"/>
      <c r="V11" s="26"/>
      <c r="W11" s="26"/>
      <c r="X11" s="26"/>
      <c r="Y11" s="26"/>
      <c r="Z11" s="26"/>
      <c r="AA11" s="26"/>
      <c r="AB11" s="26"/>
    </row>
    <row r="12" spans="1:28" ht="26.25" x14ac:dyDescent="0.4">
      <c r="A12" s="90" t="s">
        <v>35</v>
      </c>
      <c r="B12" s="97"/>
      <c r="C12" s="97"/>
      <c r="D12" s="97" t="s">
        <v>8</v>
      </c>
      <c r="E12" s="97"/>
      <c r="F12" s="97"/>
      <c r="G12" s="97"/>
      <c r="H12" s="97"/>
      <c r="I12" s="97"/>
      <c r="J12" s="97"/>
      <c r="K12" s="27"/>
      <c r="L12" s="27"/>
      <c r="M12" s="62"/>
      <c r="N12" s="90" t="s">
        <v>226</v>
      </c>
      <c r="O12" s="90"/>
      <c r="P12" s="90"/>
      <c r="Q12" s="90"/>
      <c r="R12" s="90"/>
      <c r="S12" s="35"/>
      <c r="T12" s="52"/>
      <c r="U12" s="52"/>
      <c r="V12" s="35"/>
      <c r="W12" s="35"/>
      <c r="X12" s="35"/>
      <c r="Y12" s="35"/>
      <c r="Z12" s="35"/>
      <c r="AA12" s="35"/>
      <c r="AB12" s="35"/>
    </row>
    <row r="13" spans="1:28" x14ac:dyDescent="0.25">
      <c r="A13" s="23" t="s">
        <v>0</v>
      </c>
      <c r="B13" s="23" t="s">
        <v>1</v>
      </c>
      <c r="C13" s="23" t="s">
        <v>2</v>
      </c>
      <c r="D13" s="23" t="s">
        <v>3</v>
      </c>
      <c r="E13" s="23" t="s">
        <v>4</v>
      </c>
      <c r="F13" s="98" t="s">
        <v>5</v>
      </c>
      <c r="G13" s="98"/>
      <c r="H13" s="98"/>
      <c r="I13" s="23" t="s">
        <v>6</v>
      </c>
      <c r="J13" s="23" t="s">
        <v>7</v>
      </c>
      <c r="K13" s="28" t="s">
        <v>39</v>
      </c>
      <c r="L13" s="28" t="s">
        <v>114</v>
      </c>
      <c r="M13" s="51"/>
      <c r="N13" s="54" t="s">
        <v>7</v>
      </c>
      <c r="O13" s="54" t="s">
        <v>1</v>
      </c>
      <c r="P13" s="7" t="s">
        <v>213</v>
      </c>
      <c r="Q13" s="7" t="s">
        <v>214</v>
      </c>
      <c r="R13" s="54" t="s">
        <v>222</v>
      </c>
      <c r="S13" s="51"/>
      <c r="T13" s="52"/>
      <c r="U13" s="52"/>
      <c r="V13" s="29"/>
      <c r="W13" s="29"/>
      <c r="X13" s="103"/>
      <c r="Y13" s="103"/>
      <c r="Z13" s="103"/>
      <c r="AA13" s="29"/>
      <c r="AB13" s="29"/>
    </row>
    <row r="14" spans="1:28" x14ac:dyDescent="0.25">
      <c r="A14" s="27">
        <v>1</v>
      </c>
      <c r="B14" s="7" t="s">
        <v>47</v>
      </c>
      <c r="C14" s="22"/>
      <c r="D14" s="22" t="s">
        <v>28</v>
      </c>
      <c r="E14" s="22"/>
      <c r="F14" s="22" t="str">
        <f t="shared" ref="F14:F22" si="0">IF(E14="+","0,2",IF(E14="","0,1",IF(E14="-","0")))</f>
        <v>0,1</v>
      </c>
      <c r="G14" s="22" t="str">
        <f t="shared" ref="G14:G22" si="1">IF(D14="TOP","99","0")</f>
        <v>99</v>
      </c>
      <c r="H14" s="22">
        <f t="shared" ref="H14:H22" si="2">MAXA(D14)</f>
        <v>0</v>
      </c>
      <c r="I14" s="22">
        <f t="shared" ref="I14:I22" si="3">F14+G14+H14</f>
        <v>99.1</v>
      </c>
      <c r="J14" s="22">
        <f t="shared" ref="J14:J22" si="4">IF(I14&gt;0,RANK(I14,I$14:I$27),"")</f>
        <v>1</v>
      </c>
      <c r="K14" s="27">
        <v>1.1499999999999999</v>
      </c>
      <c r="L14" s="27" t="s">
        <v>115</v>
      </c>
      <c r="M14" s="49"/>
      <c r="N14" s="63">
        <v>1</v>
      </c>
      <c r="O14" s="64" t="s">
        <v>43</v>
      </c>
      <c r="P14" s="54" t="s">
        <v>223</v>
      </c>
      <c r="Q14" s="54" t="s">
        <v>223</v>
      </c>
      <c r="R14" s="54" t="s">
        <v>223</v>
      </c>
      <c r="S14" s="49"/>
      <c r="T14" s="12"/>
      <c r="U14" s="12"/>
      <c r="V14" s="26"/>
      <c r="W14" s="26"/>
      <c r="X14" s="26"/>
      <c r="Y14" s="26"/>
      <c r="Z14" s="26"/>
      <c r="AA14" s="26"/>
      <c r="AB14" s="26"/>
    </row>
    <row r="15" spans="1:28" x14ac:dyDescent="0.25">
      <c r="A15" s="27">
        <v>2</v>
      </c>
      <c r="B15" s="7" t="s">
        <v>43</v>
      </c>
      <c r="C15" s="22"/>
      <c r="D15" s="22" t="s">
        <v>28</v>
      </c>
      <c r="E15" s="22"/>
      <c r="F15" s="22" t="str">
        <f t="shared" si="0"/>
        <v>0,1</v>
      </c>
      <c r="G15" s="22" t="str">
        <f t="shared" si="1"/>
        <v>99</v>
      </c>
      <c r="H15" s="22">
        <f t="shared" si="2"/>
        <v>0</v>
      </c>
      <c r="I15" s="22">
        <f t="shared" si="3"/>
        <v>99.1</v>
      </c>
      <c r="J15" s="22">
        <f t="shared" si="4"/>
        <v>1</v>
      </c>
      <c r="K15" s="27">
        <v>1.17</v>
      </c>
      <c r="L15" s="27">
        <v>1</v>
      </c>
      <c r="M15" s="49"/>
      <c r="N15" s="63">
        <v>2</v>
      </c>
      <c r="O15" s="64" t="s">
        <v>60</v>
      </c>
      <c r="P15" s="54" t="s">
        <v>223</v>
      </c>
      <c r="Q15" s="54" t="s">
        <v>223</v>
      </c>
      <c r="R15" s="54"/>
      <c r="S15" s="49"/>
      <c r="T15" s="12"/>
      <c r="U15" s="12"/>
      <c r="V15" s="26"/>
      <c r="W15" s="26"/>
      <c r="X15" s="26"/>
      <c r="Y15" s="26"/>
      <c r="Z15" s="26"/>
      <c r="AA15" s="26"/>
      <c r="AB15" s="26"/>
    </row>
    <row r="16" spans="1:28" x14ac:dyDescent="0.25">
      <c r="A16" s="27">
        <v>3</v>
      </c>
      <c r="B16" s="7" t="s">
        <v>46</v>
      </c>
      <c r="C16" s="22"/>
      <c r="D16" s="22">
        <v>18</v>
      </c>
      <c r="E16" s="22" t="s">
        <v>26</v>
      </c>
      <c r="F16" s="22" t="str">
        <f t="shared" si="0"/>
        <v>0,2</v>
      </c>
      <c r="G16" s="22" t="str">
        <f t="shared" si="1"/>
        <v>0</v>
      </c>
      <c r="H16" s="22">
        <f t="shared" si="2"/>
        <v>18</v>
      </c>
      <c r="I16" s="22">
        <f t="shared" si="3"/>
        <v>18.2</v>
      </c>
      <c r="J16" s="22">
        <f t="shared" si="4"/>
        <v>3</v>
      </c>
      <c r="K16" s="27">
        <v>1.46</v>
      </c>
      <c r="L16" s="27">
        <v>2</v>
      </c>
      <c r="M16" s="49"/>
      <c r="N16" s="63">
        <v>3</v>
      </c>
      <c r="O16" s="64" t="s">
        <v>46</v>
      </c>
      <c r="P16" s="54" t="s">
        <v>223</v>
      </c>
      <c r="Q16" s="54"/>
      <c r="R16" s="54"/>
      <c r="S16" s="49"/>
      <c r="T16" s="12"/>
      <c r="U16" s="12"/>
      <c r="V16" s="26"/>
      <c r="W16" s="26"/>
      <c r="X16" s="26"/>
      <c r="Y16" s="26"/>
      <c r="Z16" s="26"/>
      <c r="AA16" s="26"/>
      <c r="AB16" s="26"/>
    </row>
    <row r="17" spans="1:28" x14ac:dyDescent="0.25">
      <c r="A17" s="27">
        <v>4</v>
      </c>
      <c r="B17" s="7" t="s">
        <v>60</v>
      </c>
      <c r="C17" s="22"/>
      <c r="D17" s="22">
        <v>17</v>
      </c>
      <c r="E17" s="22"/>
      <c r="F17" s="22" t="str">
        <f t="shared" si="0"/>
        <v>0,1</v>
      </c>
      <c r="G17" s="22" t="str">
        <f t="shared" si="1"/>
        <v>0</v>
      </c>
      <c r="H17" s="22">
        <f t="shared" si="2"/>
        <v>17</v>
      </c>
      <c r="I17" s="22">
        <f t="shared" si="3"/>
        <v>17.100000000000001</v>
      </c>
      <c r="J17" s="22">
        <f t="shared" si="4"/>
        <v>4</v>
      </c>
      <c r="K17" s="27">
        <v>1.04</v>
      </c>
      <c r="L17" s="27">
        <v>3</v>
      </c>
      <c r="M17" s="49"/>
      <c r="N17" s="63">
        <v>4</v>
      </c>
      <c r="O17" s="64" t="s">
        <v>47</v>
      </c>
      <c r="P17" s="54" t="s">
        <v>223</v>
      </c>
      <c r="Q17" s="54"/>
      <c r="R17" s="54"/>
      <c r="S17" s="49"/>
      <c r="T17" s="12"/>
      <c r="U17" s="12"/>
      <c r="V17" s="26"/>
      <c r="W17" s="26"/>
      <c r="X17" s="26"/>
      <c r="Y17" s="26"/>
      <c r="Z17" s="26"/>
      <c r="AA17" s="26"/>
      <c r="AB17" s="26"/>
    </row>
    <row r="18" spans="1:28" x14ac:dyDescent="0.25">
      <c r="A18" s="27">
        <v>5</v>
      </c>
      <c r="B18" s="7" t="s">
        <v>57</v>
      </c>
      <c r="C18" s="22"/>
      <c r="D18" s="22">
        <v>17</v>
      </c>
      <c r="E18" s="22"/>
      <c r="F18" s="22" t="str">
        <f t="shared" si="0"/>
        <v>0,1</v>
      </c>
      <c r="G18" s="22" t="str">
        <f t="shared" si="1"/>
        <v>0</v>
      </c>
      <c r="H18" s="22">
        <f t="shared" si="2"/>
        <v>17</v>
      </c>
      <c r="I18" s="22">
        <f t="shared" si="3"/>
        <v>17.100000000000001</v>
      </c>
      <c r="J18" s="22">
        <f t="shared" si="4"/>
        <v>4</v>
      </c>
      <c r="K18" s="27">
        <v>1.58</v>
      </c>
      <c r="L18" s="27">
        <v>4</v>
      </c>
      <c r="M18" s="49"/>
      <c r="N18" s="63">
        <v>5</v>
      </c>
      <c r="O18" s="64" t="s">
        <v>57</v>
      </c>
      <c r="P18" s="7"/>
      <c r="Q18" s="7"/>
      <c r="R18" s="7"/>
      <c r="S18" s="49"/>
      <c r="T18" s="12"/>
      <c r="U18" s="12"/>
      <c r="V18" s="26"/>
      <c r="W18" s="26"/>
      <c r="X18" s="26"/>
      <c r="Y18" s="26"/>
      <c r="Z18" s="26"/>
      <c r="AA18" s="26"/>
      <c r="AB18" s="26"/>
    </row>
    <row r="19" spans="1:28" x14ac:dyDescent="0.25">
      <c r="A19" s="27">
        <v>6</v>
      </c>
      <c r="B19" s="7" t="s">
        <v>45</v>
      </c>
      <c r="C19" s="22"/>
      <c r="D19" s="22">
        <v>15.5</v>
      </c>
      <c r="E19" s="22" t="s">
        <v>26</v>
      </c>
      <c r="F19" s="22" t="str">
        <f t="shared" si="0"/>
        <v>0,2</v>
      </c>
      <c r="G19" s="22" t="str">
        <f t="shared" si="1"/>
        <v>0</v>
      </c>
      <c r="H19" s="22">
        <f t="shared" si="2"/>
        <v>15.5</v>
      </c>
      <c r="I19" s="22">
        <f t="shared" si="3"/>
        <v>15.7</v>
      </c>
      <c r="J19" s="22">
        <f t="shared" si="4"/>
        <v>6</v>
      </c>
      <c r="K19" s="27">
        <v>1.18</v>
      </c>
      <c r="L19" s="27">
        <v>4</v>
      </c>
      <c r="M19" s="49"/>
      <c r="N19" s="63">
        <v>5</v>
      </c>
      <c r="O19" s="64" t="s">
        <v>102</v>
      </c>
      <c r="P19" s="7"/>
      <c r="Q19" s="7"/>
      <c r="R19" s="7"/>
      <c r="S19" s="49"/>
      <c r="T19" s="12"/>
      <c r="U19" s="12"/>
      <c r="V19" s="26"/>
      <c r="W19" s="26"/>
      <c r="X19" s="26"/>
      <c r="Y19" s="26"/>
      <c r="Z19" s="26"/>
      <c r="AA19" s="26"/>
      <c r="AB19" s="26"/>
    </row>
    <row r="20" spans="1:28" x14ac:dyDescent="0.25">
      <c r="A20" s="27">
        <v>7</v>
      </c>
      <c r="B20" s="7" t="s">
        <v>102</v>
      </c>
      <c r="C20" s="22"/>
      <c r="D20" s="22">
        <v>15.5</v>
      </c>
      <c r="E20" s="22"/>
      <c r="F20" s="22" t="str">
        <f t="shared" si="0"/>
        <v>0,1</v>
      </c>
      <c r="G20" s="22" t="str">
        <f t="shared" si="1"/>
        <v>0</v>
      </c>
      <c r="H20" s="22">
        <f t="shared" si="2"/>
        <v>15.5</v>
      </c>
      <c r="I20" s="22">
        <f t="shared" si="3"/>
        <v>15.6</v>
      </c>
      <c r="J20" s="22">
        <f t="shared" si="4"/>
        <v>7</v>
      </c>
      <c r="K20" s="27">
        <v>0.59</v>
      </c>
      <c r="L20" s="27">
        <v>3</v>
      </c>
      <c r="M20" s="49"/>
      <c r="N20" s="63">
        <v>5</v>
      </c>
      <c r="O20" s="64" t="s">
        <v>45</v>
      </c>
      <c r="P20" s="7"/>
      <c r="Q20" s="7"/>
      <c r="R20" s="7"/>
      <c r="S20" s="49"/>
      <c r="T20" s="12"/>
      <c r="U20" s="12"/>
      <c r="V20" s="26"/>
      <c r="W20" s="26"/>
      <c r="X20" s="26"/>
      <c r="Y20" s="26"/>
      <c r="Z20" s="26"/>
      <c r="AA20" s="26"/>
      <c r="AB20" s="26"/>
    </row>
    <row r="21" spans="1:28" x14ac:dyDescent="0.25">
      <c r="A21" s="27">
        <v>8</v>
      </c>
      <c r="B21" s="7" t="s">
        <v>106</v>
      </c>
      <c r="C21" s="22"/>
      <c r="D21" s="22">
        <v>15</v>
      </c>
      <c r="E21" s="22" t="s">
        <v>26</v>
      </c>
      <c r="F21" s="22" t="str">
        <f t="shared" si="0"/>
        <v>0,2</v>
      </c>
      <c r="G21" s="22" t="str">
        <f t="shared" si="1"/>
        <v>0</v>
      </c>
      <c r="H21" s="22">
        <f t="shared" si="2"/>
        <v>15</v>
      </c>
      <c r="I21" s="22">
        <f t="shared" si="3"/>
        <v>15.2</v>
      </c>
      <c r="J21" s="22">
        <f t="shared" si="4"/>
        <v>8</v>
      </c>
      <c r="K21" s="27">
        <v>1.32</v>
      </c>
      <c r="L21" s="27">
        <v>2</v>
      </c>
      <c r="M21" s="49"/>
      <c r="N21" s="65">
        <v>5</v>
      </c>
      <c r="O21" s="66" t="s">
        <v>106</v>
      </c>
      <c r="P21" s="10"/>
      <c r="Q21" s="10"/>
      <c r="R21" s="10"/>
      <c r="S21" s="49"/>
      <c r="T21" s="12"/>
      <c r="U21" s="12"/>
      <c r="V21" s="26"/>
      <c r="W21" s="26"/>
      <c r="X21" s="26"/>
      <c r="Y21" s="26"/>
      <c r="Z21" s="26"/>
      <c r="AA21" s="26"/>
      <c r="AB21" s="26"/>
    </row>
    <row r="22" spans="1:28" x14ac:dyDescent="0.25">
      <c r="A22" s="17">
        <v>9</v>
      </c>
      <c r="B22" s="10" t="s">
        <v>44</v>
      </c>
      <c r="C22" s="17"/>
      <c r="D22" s="17">
        <v>13</v>
      </c>
      <c r="E22" s="17"/>
      <c r="F22" s="17" t="str">
        <f t="shared" si="0"/>
        <v>0,1</v>
      </c>
      <c r="G22" s="17" t="str">
        <f t="shared" si="1"/>
        <v>0</v>
      </c>
      <c r="H22" s="17">
        <f t="shared" si="2"/>
        <v>13</v>
      </c>
      <c r="I22" s="17">
        <f t="shared" si="3"/>
        <v>13.1</v>
      </c>
      <c r="J22" s="17">
        <f t="shared" si="4"/>
        <v>9</v>
      </c>
      <c r="K22" s="17">
        <v>1.1299999999999999</v>
      </c>
      <c r="L22" s="17">
        <v>1</v>
      </c>
      <c r="M22" s="49"/>
      <c r="N22" s="18"/>
      <c r="O22" s="19"/>
      <c r="P22" s="19"/>
      <c r="Q22" s="19"/>
      <c r="R22" s="19"/>
      <c r="S22" s="49"/>
      <c r="T22" s="12"/>
      <c r="U22" s="12"/>
      <c r="V22" s="26"/>
      <c r="W22" s="26"/>
      <c r="X22" s="26"/>
      <c r="Y22" s="26"/>
      <c r="Z22" s="26"/>
      <c r="AA22" s="26"/>
      <c r="AB22" s="26"/>
    </row>
    <row r="23" spans="1:28" x14ac:dyDescent="0.25">
      <c r="A23" s="18"/>
      <c r="B23" s="19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6"/>
      <c r="N23" s="26"/>
      <c r="O23" s="26"/>
      <c r="P23" s="26"/>
      <c r="Q23" s="26"/>
      <c r="R23" s="26"/>
      <c r="S23" s="26"/>
      <c r="T23" s="12"/>
      <c r="U23" s="12"/>
      <c r="V23" s="26"/>
      <c r="W23" s="26"/>
      <c r="X23" s="26"/>
      <c r="Y23" s="26"/>
      <c r="Z23" s="26"/>
      <c r="AA23" s="26"/>
      <c r="AB23" s="26"/>
    </row>
    <row r="24" spans="1:28" x14ac:dyDescent="0.25">
      <c r="A24" s="26"/>
      <c r="B24" s="12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12"/>
      <c r="U24" s="12"/>
      <c r="V24" s="26"/>
      <c r="W24" s="26"/>
      <c r="X24" s="26"/>
      <c r="Y24" s="26"/>
      <c r="Z24" s="26"/>
      <c r="AA24" s="26"/>
      <c r="AB24" s="26"/>
    </row>
    <row r="25" spans="1:28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12"/>
      <c r="U25" s="12"/>
    </row>
    <row r="26" spans="1:28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6"/>
      <c r="L26" s="26"/>
      <c r="M26" s="21"/>
      <c r="N26" s="21"/>
      <c r="O26" s="21"/>
      <c r="P26" s="21"/>
      <c r="Q26" s="21"/>
      <c r="R26" s="21"/>
      <c r="S26" s="21"/>
      <c r="T26" s="12"/>
      <c r="U26" s="12"/>
    </row>
    <row r="27" spans="1:28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6"/>
      <c r="L27" s="26"/>
      <c r="M27" s="21"/>
      <c r="N27" s="21"/>
      <c r="O27" s="21"/>
      <c r="P27" s="21"/>
      <c r="Q27" s="21"/>
      <c r="R27" s="21"/>
      <c r="S27" s="21"/>
      <c r="T27" s="12"/>
      <c r="U27" s="12"/>
    </row>
    <row r="28" spans="1:28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6"/>
      <c r="L28" s="26"/>
      <c r="N28" s="21"/>
      <c r="O28" s="21"/>
      <c r="P28" s="21"/>
      <c r="Q28" s="21"/>
      <c r="R28" s="21"/>
      <c r="S28" s="21"/>
      <c r="T28" s="12"/>
      <c r="U28" s="12"/>
    </row>
    <row r="29" spans="1:28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6"/>
      <c r="L29" s="26"/>
      <c r="M29" s="21"/>
      <c r="N29" s="21"/>
      <c r="O29" s="21"/>
      <c r="P29" s="21"/>
      <c r="Q29" s="21"/>
      <c r="R29" s="21"/>
      <c r="S29" s="21"/>
      <c r="T29" s="12"/>
      <c r="U29" s="12"/>
    </row>
    <row r="30" spans="1:28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6"/>
      <c r="L30" s="26"/>
      <c r="M30" s="21"/>
      <c r="N30" s="21"/>
      <c r="O30" s="21"/>
      <c r="P30" s="21"/>
      <c r="Q30" s="21"/>
      <c r="R30" s="21"/>
      <c r="S30" s="21"/>
      <c r="T30" s="12"/>
      <c r="U30" s="12"/>
    </row>
    <row r="31" spans="1:28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6"/>
      <c r="L31" s="26"/>
      <c r="M31" s="21"/>
      <c r="N31" s="21"/>
      <c r="O31" s="21"/>
      <c r="P31" s="21"/>
      <c r="Q31" s="21"/>
      <c r="R31" s="21"/>
      <c r="S31" s="21"/>
      <c r="T31" s="12"/>
      <c r="U31" s="12"/>
    </row>
    <row r="32" spans="1:28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6"/>
      <c r="L32" s="26"/>
      <c r="M32" s="21"/>
      <c r="N32" s="21"/>
      <c r="O32" s="21"/>
      <c r="P32" s="21"/>
      <c r="Q32" s="21"/>
      <c r="R32" s="21"/>
      <c r="S32" s="21"/>
      <c r="T32" s="12"/>
      <c r="U32" s="12"/>
    </row>
    <row r="33" spans="1:2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6"/>
      <c r="L33" s="26"/>
      <c r="M33" s="21"/>
      <c r="N33" s="21"/>
      <c r="O33" s="21"/>
      <c r="P33" s="21"/>
      <c r="Q33" s="21"/>
      <c r="R33" s="21"/>
      <c r="S33" s="21"/>
      <c r="T33" s="12"/>
      <c r="U33" s="12"/>
    </row>
    <row r="34" spans="1:2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6"/>
      <c r="L34" s="26"/>
      <c r="M34" s="21"/>
      <c r="N34" s="21"/>
      <c r="O34" s="21"/>
      <c r="P34" s="21"/>
      <c r="Q34" s="21"/>
      <c r="R34" s="21"/>
      <c r="S34" s="21"/>
      <c r="T34" s="12"/>
      <c r="U34" s="12"/>
    </row>
    <row r="35" spans="1:2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6"/>
      <c r="L35" s="26"/>
      <c r="M35" s="21"/>
      <c r="N35" s="21"/>
      <c r="O35" s="21"/>
      <c r="P35" s="21"/>
      <c r="Q35" s="21"/>
      <c r="R35" s="21"/>
      <c r="S35" s="21"/>
      <c r="T35" s="12"/>
      <c r="U35" s="12"/>
    </row>
    <row r="36" spans="1:2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6"/>
      <c r="L36" s="26"/>
      <c r="M36" s="21"/>
      <c r="N36" s="21"/>
      <c r="O36" s="21"/>
      <c r="P36" s="21"/>
      <c r="Q36" s="21"/>
      <c r="R36" s="21"/>
      <c r="S36" s="21"/>
      <c r="T36" s="12"/>
      <c r="U36" s="12"/>
    </row>
    <row r="37" spans="1:2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6"/>
      <c r="L37" s="26"/>
      <c r="M37" s="21"/>
      <c r="N37" s="21"/>
      <c r="O37" s="21"/>
      <c r="P37" s="21"/>
      <c r="Q37" s="21"/>
      <c r="R37" s="21"/>
      <c r="S37" s="21"/>
      <c r="T37" s="12"/>
      <c r="U37" s="12"/>
    </row>
    <row r="38" spans="1:2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6"/>
      <c r="L38" s="26"/>
      <c r="M38" s="21"/>
      <c r="N38" s="21"/>
      <c r="O38" s="21"/>
      <c r="P38" s="21"/>
      <c r="Q38" s="21"/>
      <c r="R38" s="21"/>
      <c r="S38" s="21"/>
      <c r="T38" s="12"/>
      <c r="U38" s="12"/>
    </row>
    <row r="39" spans="1:2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6"/>
      <c r="L39" s="26"/>
      <c r="M39" s="21"/>
      <c r="N39" s="21"/>
      <c r="O39" s="21"/>
      <c r="P39" s="21"/>
      <c r="Q39" s="21"/>
      <c r="R39" s="21"/>
      <c r="S39" s="21"/>
      <c r="T39" s="12"/>
      <c r="U39" s="12"/>
    </row>
    <row r="40" spans="1:2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6"/>
      <c r="L40" s="26"/>
      <c r="M40" s="21"/>
      <c r="N40" s="21"/>
      <c r="O40" s="21"/>
      <c r="P40" s="21"/>
      <c r="Q40" s="21"/>
      <c r="R40" s="21"/>
      <c r="S40" s="21"/>
      <c r="T40" s="12"/>
      <c r="U40" s="12"/>
    </row>
    <row r="41" spans="1:2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6"/>
      <c r="L41" s="26"/>
      <c r="M41" s="21"/>
      <c r="N41" s="21"/>
      <c r="O41" s="21"/>
      <c r="P41" s="21"/>
      <c r="Q41" s="21"/>
      <c r="R41" s="21"/>
      <c r="S41" s="21"/>
      <c r="T41" s="12"/>
      <c r="U41" s="12"/>
    </row>
    <row r="42" spans="1:2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6"/>
      <c r="L42" s="26"/>
      <c r="M42" s="21"/>
      <c r="N42" s="21"/>
      <c r="O42" s="21"/>
      <c r="P42" s="21"/>
      <c r="Q42" s="21"/>
      <c r="R42" s="21"/>
      <c r="S42" s="21"/>
      <c r="T42" s="12"/>
      <c r="U42" s="12"/>
    </row>
    <row r="43" spans="1:2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6"/>
      <c r="L43" s="26"/>
      <c r="M43" s="21"/>
      <c r="N43" s="21"/>
      <c r="O43" s="21"/>
      <c r="P43" s="21"/>
      <c r="Q43" s="21"/>
      <c r="R43" s="21"/>
      <c r="S43" s="21"/>
      <c r="T43" s="12"/>
      <c r="U43" s="12"/>
    </row>
    <row r="44" spans="1:2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6"/>
      <c r="L44" s="26"/>
      <c r="M44" s="21"/>
      <c r="N44" s="21"/>
      <c r="O44" s="21"/>
      <c r="P44" s="21"/>
      <c r="Q44" s="21"/>
      <c r="R44" s="21"/>
      <c r="S44" s="21"/>
      <c r="T44" s="12"/>
      <c r="U44" s="12"/>
    </row>
    <row r="45" spans="1:2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6"/>
      <c r="L45" s="26"/>
      <c r="M45" s="21"/>
      <c r="N45" s="21"/>
      <c r="O45" s="21"/>
      <c r="P45" s="21"/>
      <c r="Q45" s="21"/>
      <c r="R45" s="21"/>
      <c r="S45" s="21"/>
      <c r="T45" s="12"/>
      <c r="U45" s="12"/>
    </row>
    <row r="46" spans="1:2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6"/>
      <c r="L46" s="26"/>
      <c r="M46" s="21"/>
      <c r="N46" s="21"/>
      <c r="O46" s="21"/>
      <c r="P46" s="21"/>
      <c r="Q46" s="21"/>
      <c r="R46" s="21"/>
      <c r="S46" s="21"/>
      <c r="T46" s="12"/>
      <c r="U46" s="12"/>
    </row>
    <row r="47" spans="1:2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6"/>
      <c r="L47" s="26"/>
      <c r="M47" s="21"/>
      <c r="N47" s="21"/>
      <c r="O47" s="21"/>
      <c r="P47" s="21"/>
      <c r="Q47" s="21"/>
      <c r="R47" s="21"/>
      <c r="S47" s="21"/>
      <c r="T47" s="12"/>
      <c r="U47" s="12"/>
    </row>
    <row r="48" spans="1:2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6"/>
      <c r="L48" s="26"/>
      <c r="M48" s="21"/>
      <c r="N48" s="21"/>
      <c r="O48" s="21"/>
      <c r="P48" s="21"/>
      <c r="Q48" s="21"/>
      <c r="R48" s="21"/>
      <c r="S48" s="21"/>
      <c r="T48" s="12"/>
      <c r="U48" s="12"/>
    </row>
    <row r="49" spans="1:2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6"/>
      <c r="L49" s="26"/>
      <c r="M49" s="21"/>
      <c r="N49" s="21"/>
      <c r="O49" s="21"/>
      <c r="P49" s="21"/>
      <c r="Q49" s="21"/>
      <c r="R49" s="21"/>
      <c r="S49" s="21"/>
      <c r="T49" s="12"/>
      <c r="U49" s="12"/>
    </row>
    <row r="50" spans="1:2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6"/>
      <c r="L50" s="26"/>
      <c r="M50" s="21"/>
      <c r="N50" s="21"/>
      <c r="O50" s="21"/>
      <c r="P50" s="21"/>
      <c r="Q50" s="21"/>
      <c r="R50" s="21"/>
      <c r="S50" s="21"/>
      <c r="T50" s="12"/>
      <c r="U50" s="12"/>
    </row>
    <row r="51" spans="1:2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6"/>
      <c r="L51" s="26"/>
      <c r="M51" s="21"/>
      <c r="N51" s="21"/>
      <c r="O51" s="21"/>
      <c r="P51" s="21"/>
      <c r="Q51" s="21"/>
      <c r="R51" s="21"/>
      <c r="S51" s="21"/>
      <c r="T51" s="12"/>
      <c r="U51" s="12"/>
    </row>
    <row r="52" spans="1:2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6"/>
      <c r="L52" s="26"/>
      <c r="M52" s="21"/>
      <c r="N52" s="21"/>
      <c r="O52" s="21"/>
      <c r="P52" s="21"/>
      <c r="Q52" s="21"/>
      <c r="R52" s="21"/>
      <c r="S52" s="21"/>
      <c r="T52" s="12"/>
      <c r="U52" s="12"/>
    </row>
    <row r="53" spans="1:2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6"/>
      <c r="L53" s="26"/>
      <c r="M53" s="21"/>
      <c r="N53" s="21"/>
      <c r="O53" s="21"/>
      <c r="P53" s="21"/>
      <c r="Q53" s="21"/>
      <c r="R53" s="21"/>
      <c r="S53" s="21"/>
      <c r="T53" s="12"/>
      <c r="U53" s="12"/>
    </row>
    <row r="54" spans="1:2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6"/>
      <c r="L54" s="26"/>
      <c r="M54" s="21"/>
      <c r="N54" s="21"/>
      <c r="O54" s="21"/>
      <c r="P54" s="21"/>
      <c r="Q54" s="21"/>
      <c r="R54" s="21"/>
      <c r="S54" s="21"/>
      <c r="T54" s="12"/>
      <c r="U54" s="12"/>
    </row>
    <row r="55" spans="1:2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6"/>
      <c r="L55" s="26"/>
      <c r="M55" s="21"/>
      <c r="N55" s="21"/>
      <c r="O55" s="21"/>
      <c r="P55" s="21"/>
      <c r="Q55" s="21"/>
      <c r="R55" s="21"/>
      <c r="S55" s="21"/>
      <c r="T55" s="12"/>
      <c r="U55" s="12"/>
    </row>
    <row r="56" spans="1:2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6"/>
      <c r="L56" s="26"/>
      <c r="M56" s="21"/>
      <c r="N56" s="21"/>
      <c r="O56" s="21"/>
      <c r="P56" s="21"/>
      <c r="Q56" s="21"/>
      <c r="R56" s="21"/>
      <c r="S56" s="21"/>
      <c r="T56" s="12"/>
      <c r="U56" s="12"/>
    </row>
    <row r="57" spans="1:2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6"/>
      <c r="L57" s="26"/>
      <c r="M57" s="21"/>
      <c r="N57" s="21"/>
      <c r="O57" s="21"/>
      <c r="P57" s="21"/>
      <c r="Q57" s="21"/>
      <c r="R57" s="21"/>
      <c r="S57" s="21"/>
      <c r="T57" s="12"/>
      <c r="U57" s="12"/>
    </row>
    <row r="58" spans="1:2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6"/>
      <c r="L58" s="26"/>
      <c r="M58" s="21"/>
      <c r="N58" s="21"/>
      <c r="O58" s="21"/>
      <c r="P58" s="21"/>
      <c r="Q58" s="21"/>
      <c r="R58" s="21"/>
      <c r="S58" s="21"/>
      <c r="T58" s="12"/>
      <c r="U58" s="12"/>
    </row>
    <row r="59" spans="1:2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6"/>
      <c r="L59" s="26"/>
      <c r="M59" s="21"/>
      <c r="N59" s="21"/>
      <c r="O59" s="21"/>
      <c r="P59" s="21"/>
      <c r="Q59" s="21"/>
      <c r="R59" s="21"/>
      <c r="S59" s="21"/>
      <c r="T59" s="12"/>
      <c r="U59" s="12"/>
    </row>
    <row r="60" spans="1:2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6"/>
      <c r="L60" s="26"/>
      <c r="M60" s="21"/>
      <c r="N60" s="21"/>
      <c r="O60" s="21"/>
      <c r="P60" s="21"/>
      <c r="Q60" s="21"/>
      <c r="R60" s="21"/>
      <c r="S60" s="21"/>
      <c r="T60" s="12"/>
      <c r="U60" s="12"/>
    </row>
    <row r="61" spans="1:2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6"/>
      <c r="L61" s="26"/>
      <c r="M61" s="21"/>
      <c r="N61" s="21"/>
      <c r="O61" s="21"/>
      <c r="P61" s="21"/>
      <c r="Q61" s="21"/>
      <c r="R61" s="21"/>
      <c r="S61" s="21"/>
      <c r="T61" s="12"/>
      <c r="U61" s="12"/>
    </row>
    <row r="62" spans="1:2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6"/>
      <c r="L62" s="26"/>
      <c r="M62" s="21"/>
      <c r="N62" s="21"/>
      <c r="O62" s="21"/>
      <c r="P62" s="21"/>
      <c r="Q62" s="21"/>
      <c r="R62" s="21"/>
      <c r="S62" s="21"/>
      <c r="T62" s="12"/>
      <c r="U62" s="12"/>
    </row>
    <row r="63" spans="1:2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6"/>
      <c r="L63" s="26"/>
      <c r="M63" s="21"/>
      <c r="N63" s="21"/>
      <c r="O63" s="21"/>
      <c r="P63" s="21"/>
      <c r="Q63" s="21"/>
      <c r="R63" s="21"/>
      <c r="S63" s="21"/>
      <c r="T63" s="12"/>
      <c r="U63" s="12"/>
    </row>
    <row r="69" spans="1:21" ht="26.25" x14ac:dyDescent="0.4">
      <c r="A69" s="100"/>
      <c r="B69" s="101"/>
      <c r="C69" s="101"/>
      <c r="D69" s="101"/>
      <c r="E69" s="101"/>
      <c r="F69" s="101"/>
      <c r="G69" s="101"/>
      <c r="H69" s="101"/>
      <c r="I69" s="101"/>
      <c r="J69" s="101"/>
      <c r="K69" s="36"/>
      <c r="L69" s="36"/>
      <c r="M69" s="101"/>
      <c r="N69" s="101"/>
      <c r="O69" s="101"/>
      <c r="P69" s="101"/>
      <c r="Q69" s="101"/>
      <c r="R69" s="101"/>
      <c r="S69" s="101"/>
      <c r="T69" s="102"/>
      <c r="U69" s="102"/>
    </row>
    <row r="70" spans="1:21" x14ac:dyDescent="0.25">
      <c r="A70" s="37"/>
      <c r="B70" s="37"/>
      <c r="C70" s="37"/>
      <c r="D70" s="37"/>
      <c r="E70" s="37"/>
      <c r="F70" s="103"/>
      <c r="G70" s="103"/>
      <c r="H70" s="103"/>
      <c r="I70" s="37"/>
      <c r="J70" s="37"/>
      <c r="K70" s="37"/>
      <c r="L70" s="37"/>
      <c r="M70" s="37"/>
      <c r="N70" s="37"/>
      <c r="O70" s="103"/>
      <c r="P70" s="103"/>
      <c r="Q70" s="103"/>
      <c r="R70" s="37"/>
      <c r="S70" s="37"/>
      <c r="T70" s="102"/>
      <c r="U70" s="102"/>
    </row>
    <row r="71" spans="1:21" x14ac:dyDescent="0.25">
      <c r="A71" s="36"/>
      <c r="B71" s="12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12"/>
      <c r="U71" s="12"/>
    </row>
    <row r="72" spans="1:21" x14ac:dyDescent="0.25">
      <c r="A72" s="36"/>
      <c r="B72" s="12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12"/>
      <c r="U72" s="12"/>
    </row>
    <row r="73" spans="1:21" x14ac:dyDescent="0.25">
      <c r="A73" s="36"/>
      <c r="B73" s="12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12"/>
      <c r="U73" s="12"/>
    </row>
    <row r="74" spans="1:21" x14ac:dyDescent="0.25">
      <c r="A74" s="36"/>
      <c r="B74" s="12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12"/>
      <c r="U74" s="12"/>
    </row>
    <row r="75" spans="1:21" x14ac:dyDescent="0.25">
      <c r="A75" s="36"/>
      <c r="B75" s="13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12"/>
      <c r="U75" s="12"/>
    </row>
    <row r="76" spans="1:21" x14ac:dyDescent="0.25">
      <c r="A76" s="36"/>
      <c r="B76" s="12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12"/>
      <c r="U76" s="12"/>
    </row>
    <row r="77" spans="1:21" x14ac:dyDescent="0.25">
      <c r="A77" s="36"/>
      <c r="B77" s="12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12"/>
      <c r="U77" s="12"/>
    </row>
    <row r="78" spans="1:21" x14ac:dyDescent="0.25">
      <c r="A78" s="36"/>
      <c r="B78" s="12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12"/>
      <c r="U78" s="12"/>
    </row>
    <row r="79" spans="1:21" x14ac:dyDescent="0.25">
      <c r="A79" s="36"/>
      <c r="B79" s="12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12"/>
      <c r="U79" s="12"/>
    </row>
    <row r="80" spans="1:21" x14ac:dyDescent="0.25">
      <c r="A80" s="36"/>
      <c r="B80" s="12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12"/>
      <c r="U80" s="12"/>
    </row>
    <row r="81" spans="1:21" x14ac:dyDescent="0.25">
      <c r="A81" s="36"/>
      <c r="B81" s="12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12"/>
      <c r="U81" s="12"/>
    </row>
  </sheetData>
  <sortState ref="B17:K18">
    <sortCondition ref="K17:K18"/>
  </sortState>
  <mergeCells count="24">
    <mergeCell ref="A2:U2"/>
    <mergeCell ref="A4:U4"/>
    <mergeCell ref="A6:U6"/>
    <mergeCell ref="C8:E8"/>
    <mergeCell ref="J8:N8"/>
    <mergeCell ref="O8:S8"/>
    <mergeCell ref="F13:H13"/>
    <mergeCell ref="X13:Z13"/>
    <mergeCell ref="C9:E9"/>
    <mergeCell ref="J9:N9"/>
    <mergeCell ref="O9:S9"/>
    <mergeCell ref="C10:E10"/>
    <mergeCell ref="J10:N10"/>
    <mergeCell ref="O10:S10"/>
    <mergeCell ref="A12:C12"/>
    <mergeCell ref="D12:J12"/>
    <mergeCell ref="N12:R12"/>
    <mergeCell ref="A69:C69"/>
    <mergeCell ref="D69:J69"/>
    <mergeCell ref="M69:S69"/>
    <mergeCell ref="T69:T70"/>
    <mergeCell ref="U69:U70"/>
    <mergeCell ref="F70:H70"/>
    <mergeCell ref="O70:Q70"/>
  </mergeCells>
  <pageMargins left="0.7" right="0.7" top="0.75" bottom="0.75" header="0.3" footer="0.3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92"/>
  <sheetViews>
    <sheetView topLeftCell="A10" workbookViewId="0">
      <selection activeCell="N17" sqref="N17"/>
    </sheetView>
  </sheetViews>
  <sheetFormatPr baseColWidth="10" defaultRowHeight="15" x14ac:dyDescent="0.25"/>
  <cols>
    <col min="1" max="1" width="3.140625" bestFit="1" customWidth="1"/>
    <col min="2" max="2" width="24.28515625" customWidth="1"/>
    <col min="3" max="3" width="8.85546875" customWidth="1"/>
    <col min="4" max="4" width="6.5703125" bestFit="1" customWidth="1"/>
    <col min="5" max="5" width="7" customWidth="1"/>
    <col min="6" max="6" width="3.5703125" customWidth="1"/>
    <col min="7" max="8" width="3" customWidth="1"/>
    <col min="9" max="9" width="5.5703125" customWidth="1"/>
    <col min="10" max="10" width="6.85546875" bestFit="1" customWidth="1"/>
    <col min="11" max="11" width="6.85546875" customWidth="1"/>
    <col min="12" max="12" width="6.5703125" bestFit="1" customWidth="1"/>
    <col min="13" max="13" width="7" bestFit="1" customWidth="1"/>
    <col min="14" max="14" width="18.7109375" bestFit="1" customWidth="1"/>
    <col min="15" max="15" width="7" bestFit="1" customWidth="1"/>
    <col min="16" max="17" width="8.28515625" bestFit="1" customWidth="1"/>
    <col min="18" max="18" width="6.85546875" bestFit="1" customWidth="1"/>
    <col min="19" max="19" width="7" style="1" bestFit="1" customWidth="1"/>
    <col min="20" max="20" width="7.85546875" bestFit="1" customWidth="1"/>
    <col min="21" max="21" width="6.5703125" bestFit="1" customWidth="1"/>
    <col min="22" max="22" width="7" bestFit="1" customWidth="1"/>
    <col min="23" max="23" width="3.5703125" bestFit="1" customWidth="1"/>
    <col min="24" max="24" width="3.85546875" customWidth="1"/>
    <col min="25" max="25" width="3.7109375" customWidth="1"/>
    <col min="26" max="26" width="4.42578125" bestFit="1" customWidth="1"/>
    <col min="27" max="27" width="6.140625" bestFit="1" customWidth="1"/>
  </cols>
  <sheetData>
    <row r="2" spans="1:27" ht="23.25" x14ac:dyDescent="0.35">
      <c r="A2" s="91" t="s">
        <v>42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</row>
    <row r="3" spans="1:27" ht="6" customHeight="1" x14ac:dyDescent="0.25"/>
    <row r="4" spans="1:27" ht="23.25" x14ac:dyDescent="0.35">
      <c r="A4" s="91" t="s">
        <v>14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</row>
    <row r="5" spans="1:27" ht="5.25" customHeight="1" x14ac:dyDescent="0.25">
      <c r="O5" s="2"/>
      <c r="P5" s="2"/>
      <c r="Q5" s="2"/>
      <c r="R5" s="2"/>
      <c r="S5" s="2"/>
      <c r="T5" s="2"/>
      <c r="U5" s="2"/>
    </row>
    <row r="6" spans="1:27" ht="26.25" x14ac:dyDescent="0.4">
      <c r="A6" s="93" t="s">
        <v>17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2"/>
    </row>
    <row r="8" spans="1:27" x14ac:dyDescent="0.25">
      <c r="B8" s="4" t="s">
        <v>9</v>
      </c>
      <c r="C8" s="94" t="s">
        <v>14</v>
      </c>
      <c r="D8" s="95"/>
      <c r="E8" s="95"/>
      <c r="F8" s="3"/>
      <c r="G8" s="3"/>
      <c r="H8" s="3"/>
      <c r="I8" s="3"/>
      <c r="J8" s="94" t="s">
        <v>11</v>
      </c>
      <c r="K8" s="94"/>
      <c r="L8" s="95"/>
      <c r="M8" s="95"/>
      <c r="N8" s="96" t="s">
        <v>41</v>
      </c>
      <c r="O8" s="95"/>
      <c r="P8" s="95"/>
      <c r="Q8" s="95"/>
      <c r="R8" s="95"/>
    </row>
    <row r="9" spans="1:27" x14ac:dyDescent="0.25">
      <c r="B9" s="4" t="s">
        <v>10</v>
      </c>
      <c r="C9" s="94" t="s">
        <v>37</v>
      </c>
      <c r="D9" s="95"/>
      <c r="E9" s="95"/>
      <c r="F9" s="3"/>
      <c r="G9" s="3"/>
      <c r="H9" s="3"/>
      <c r="I9" s="3"/>
      <c r="J9" s="94" t="s">
        <v>12</v>
      </c>
      <c r="K9" s="94"/>
      <c r="L9" s="95"/>
      <c r="M9" s="95"/>
      <c r="N9" s="96" t="s">
        <v>15</v>
      </c>
      <c r="O9" s="95"/>
      <c r="P9" s="95"/>
      <c r="Q9" s="95"/>
      <c r="R9" s="95"/>
      <c r="S9" s="2"/>
      <c r="T9" s="2"/>
      <c r="U9" s="2"/>
    </row>
    <row r="10" spans="1:27" x14ac:dyDescent="0.25">
      <c r="B10" s="4" t="s">
        <v>7</v>
      </c>
      <c r="C10" s="94" t="s">
        <v>40</v>
      </c>
      <c r="D10" s="95"/>
      <c r="E10" s="95"/>
      <c r="F10" s="3"/>
      <c r="G10" s="3"/>
      <c r="H10" s="3"/>
      <c r="I10" s="3"/>
      <c r="J10" s="94" t="s">
        <v>13</v>
      </c>
      <c r="K10" s="94"/>
      <c r="L10" s="95"/>
      <c r="M10" s="95"/>
      <c r="N10" s="96" t="s">
        <v>16</v>
      </c>
      <c r="O10" s="95"/>
      <c r="P10" s="95"/>
      <c r="Q10" s="95"/>
      <c r="R10" s="95"/>
      <c r="S10" s="2"/>
      <c r="T10" s="2"/>
      <c r="U10" s="2"/>
    </row>
    <row r="11" spans="1:27" x14ac:dyDescent="0.25">
      <c r="L11" s="12"/>
      <c r="M11" s="12"/>
      <c r="N11" s="12"/>
      <c r="O11" s="12"/>
      <c r="P11" s="12"/>
      <c r="Q11" s="12"/>
      <c r="R11" s="12"/>
      <c r="S11" s="52"/>
      <c r="T11" s="52"/>
      <c r="U11" s="12"/>
      <c r="V11" s="12"/>
      <c r="W11" s="12"/>
      <c r="X11" s="12"/>
      <c r="Y11" s="12"/>
      <c r="Z11" s="12"/>
      <c r="AA11" s="12"/>
    </row>
    <row r="12" spans="1:27" ht="28.5" x14ac:dyDescent="0.45">
      <c r="A12" s="90" t="s">
        <v>104</v>
      </c>
      <c r="B12" s="97"/>
      <c r="C12" s="97"/>
      <c r="D12" s="97" t="s">
        <v>8</v>
      </c>
      <c r="E12" s="97"/>
      <c r="F12" s="97"/>
      <c r="G12" s="97"/>
      <c r="H12" s="97"/>
      <c r="I12" s="97"/>
      <c r="J12" s="97"/>
      <c r="K12" s="25"/>
      <c r="L12" s="35"/>
      <c r="M12" s="53"/>
      <c r="N12" s="53"/>
      <c r="O12" s="53"/>
      <c r="P12" s="53" t="s">
        <v>226</v>
      </c>
      <c r="Q12" s="53"/>
      <c r="R12" s="104" t="s">
        <v>222</v>
      </c>
      <c r="S12" s="104"/>
      <c r="T12" s="104"/>
      <c r="U12" s="35"/>
      <c r="V12" s="35"/>
      <c r="W12" s="35"/>
      <c r="X12" s="35"/>
      <c r="Y12" s="35"/>
      <c r="Z12" s="35"/>
      <c r="AA12" s="35"/>
    </row>
    <row r="13" spans="1:27" x14ac:dyDescent="0.25">
      <c r="A13" s="5" t="s">
        <v>0</v>
      </c>
      <c r="B13" s="5" t="s">
        <v>1</v>
      </c>
      <c r="C13" s="5" t="s">
        <v>2</v>
      </c>
      <c r="D13" s="5" t="s">
        <v>3</v>
      </c>
      <c r="E13" s="5" t="s">
        <v>4</v>
      </c>
      <c r="F13" s="98" t="s">
        <v>5</v>
      </c>
      <c r="G13" s="98"/>
      <c r="H13" s="98"/>
      <c r="I13" s="5" t="s">
        <v>6</v>
      </c>
      <c r="J13" s="5" t="s">
        <v>7</v>
      </c>
      <c r="K13" s="50" t="s">
        <v>39</v>
      </c>
      <c r="L13" s="29"/>
      <c r="M13" s="54" t="s">
        <v>7</v>
      </c>
      <c r="N13" s="54" t="s">
        <v>1</v>
      </c>
      <c r="P13" s="54" t="s">
        <v>213</v>
      </c>
      <c r="Q13" s="54" t="s">
        <v>214</v>
      </c>
      <c r="R13" s="7" t="s">
        <v>3</v>
      </c>
      <c r="S13" s="7" t="s">
        <v>4</v>
      </c>
      <c r="T13" s="7" t="s">
        <v>39</v>
      </c>
      <c r="U13" s="16"/>
      <c r="V13" s="16"/>
      <c r="W13" s="99"/>
      <c r="X13" s="99"/>
      <c r="Y13" s="99"/>
      <c r="Z13" s="16"/>
      <c r="AA13" s="16"/>
    </row>
    <row r="14" spans="1:27" x14ac:dyDescent="0.25">
      <c r="A14" s="87">
        <v>1</v>
      </c>
      <c r="B14" s="88" t="s">
        <v>86</v>
      </c>
      <c r="C14" s="87"/>
      <c r="D14" s="87" t="s">
        <v>28</v>
      </c>
      <c r="E14" s="87"/>
      <c r="F14" s="87" t="str">
        <f t="shared" ref="F14:F45" si="0">IF(E14="+","0,2",IF(E14="","0,1",IF(E14="-","0")))</f>
        <v>0,1</v>
      </c>
      <c r="G14" s="87" t="str">
        <f t="shared" ref="G14:G45" si="1">IF(D14="TOP","99","0")</f>
        <v>99</v>
      </c>
      <c r="H14" s="87">
        <f t="shared" ref="H14:H45" si="2">MAXA(D14)</f>
        <v>0</v>
      </c>
      <c r="I14" s="87">
        <f t="shared" ref="I14:I45" si="3">F14+G14+H14</f>
        <v>99.1</v>
      </c>
      <c r="J14" s="87">
        <f t="shared" ref="J14:J45" si="4">IF(I14&gt;0,RANK(I14,I$14:I$92),"")</f>
        <v>1</v>
      </c>
      <c r="K14" s="87">
        <v>0.45</v>
      </c>
      <c r="L14" s="26"/>
      <c r="M14" s="63">
        <v>1</v>
      </c>
      <c r="N14" s="68" t="s">
        <v>63</v>
      </c>
      <c r="O14" s="63">
        <v>0.41549999999999998</v>
      </c>
      <c r="P14" s="63" t="s">
        <v>223</v>
      </c>
      <c r="Q14" s="63" t="s">
        <v>223</v>
      </c>
      <c r="R14" s="63" t="s">
        <v>28</v>
      </c>
      <c r="S14" s="63"/>
      <c r="T14" s="63">
        <v>1.3</v>
      </c>
      <c r="U14" s="12"/>
      <c r="V14" s="12"/>
      <c r="W14" s="12"/>
      <c r="X14" s="12"/>
      <c r="Y14" s="12"/>
      <c r="Z14" s="12"/>
      <c r="AA14" s="12"/>
    </row>
    <row r="15" spans="1:27" x14ac:dyDescent="0.25">
      <c r="A15" s="87">
        <v>2</v>
      </c>
      <c r="B15" s="88" t="s">
        <v>81</v>
      </c>
      <c r="C15" s="87"/>
      <c r="D15" s="87" t="s">
        <v>28</v>
      </c>
      <c r="E15" s="87"/>
      <c r="F15" s="87" t="str">
        <f t="shared" si="0"/>
        <v>0,1</v>
      </c>
      <c r="G15" s="87" t="str">
        <f t="shared" si="1"/>
        <v>99</v>
      </c>
      <c r="H15" s="87">
        <f t="shared" si="2"/>
        <v>0</v>
      </c>
      <c r="I15" s="87">
        <f t="shared" si="3"/>
        <v>99.1</v>
      </c>
      <c r="J15" s="87">
        <f t="shared" si="4"/>
        <v>1</v>
      </c>
      <c r="K15" s="87">
        <v>0.47</v>
      </c>
      <c r="L15" s="26"/>
      <c r="M15" s="63">
        <v>2</v>
      </c>
      <c r="N15" s="68" t="s">
        <v>52</v>
      </c>
      <c r="O15" s="63">
        <v>0.3427</v>
      </c>
      <c r="P15" s="63" t="s">
        <v>223</v>
      </c>
      <c r="Q15" s="63" t="s">
        <v>223</v>
      </c>
      <c r="R15" s="63">
        <v>23</v>
      </c>
      <c r="S15" s="63" t="s">
        <v>26</v>
      </c>
      <c r="T15" s="63">
        <v>1.53</v>
      </c>
      <c r="U15" s="12"/>
      <c r="V15" s="12"/>
      <c r="W15" s="12"/>
      <c r="X15" s="12"/>
      <c r="Y15" s="12"/>
      <c r="Z15" s="12"/>
      <c r="AA15" s="12"/>
    </row>
    <row r="16" spans="1:27" x14ac:dyDescent="0.25">
      <c r="A16" s="87">
        <v>3</v>
      </c>
      <c r="B16" s="88" t="s">
        <v>63</v>
      </c>
      <c r="C16" s="87"/>
      <c r="D16" s="87" t="s">
        <v>28</v>
      </c>
      <c r="E16" s="87"/>
      <c r="F16" s="87" t="str">
        <f t="shared" si="0"/>
        <v>0,1</v>
      </c>
      <c r="G16" s="87" t="str">
        <f t="shared" si="1"/>
        <v>99</v>
      </c>
      <c r="H16" s="87">
        <f t="shared" si="2"/>
        <v>0</v>
      </c>
      <c r="I16" s="87">
        <f t="shared" si="3"/>
        <v>99.1</v>
      </c>
      <c r="J16" s="87">
        <f t="shared" si="4"/>
        <v>1</v>
      </c>
      <c r="K16" s="87">
        <v>0.52</v>
      </c>
      <c r="L16" s="26"/>
      <c r="M16" s="63">
        <v>3</v>
      </c>
      <c r="N16" s="68" t="s">
        <v>81</v>
      </c>
      <c r="O16" s="63">
        <v>0.43419999999999997</v>
      </c>
      <c r="P16" s="63" t="s">
        <v>223</v>
      </c>
      <c r="Q16" s="63" t="s">
        <v>223</v>
      </c>
      <c r="R16" s="63">
        <v>23</v>
      </c>
      <c r="S16" s="63"/>
      <c r="T16" s="63">
        <v>2.06</v>
      </c>
      <c r="U16" s="12"/>
      <c r="V16" s="12"/>
      <c r="W16" s="12"/>
      <c r="X16" s="12"/>
      <c r="Y16" s="12"/>
      <c r="Z16" s="12"/>
      <c r="AA16" s="12"/>
    </row>
    <row r="17" spans="1:27" x14ac:dyDescent="0.25">
      <c r="A17" s="87">
        <v>4</v>
      </c>
      <c r="B17" s="88" t="s">
        <v>73</v>
      </c>
      <c r="C17" s="87"/>
      <c r="D17" s="87" t="s">
        <v>28</v>
      </c>
      <c r="E17" s="87"/>
      <c r="F17" s="87" t="str">
        <f t="shared" si="0"/>
        <v>0,1</v>
      </c>
      <c r="G17" s="87" t="str">
        <f t="shared" si="1"/>
        <v>99</v>
      </c>
      <c r="H17" s="87">
        <f t="shared" si="2"/>
        <v>0</v>
      </c>
      <c r="I17" s="87">
        <f t="shared" si="3"/>
        <v>99.1</v>
      </c>
      <c r="J17" s="87">
        <f t="shared" si="4"/>
        <v>1</v>
      </c>
      <c r="K17" s="87">
        <v>0.56999999999999995</v>
      </c>
      <c r="L17" s="26"/>
      <c r="M17" s="63">
        <v>4</v>
      </c>
      <c r="N17" s="68" t="s">
        <v>56</v>
      </c>
      <c r="O17" s="63">
        <v>0.33710000000000001</v>
      </c>
      <c r="P17" s="63" t="s">
        <v>223</v>
      </c>
      <c r="Q17" s="63" t="s">
        <v>223</v>
      </c>
      <c r="R17" s="63">
        <v>22</v>
      </c>
      <c r="S17" s="63" t="s">
        <v>26</v>
      </c>
      <c r="T17" s="63">
        <v>2.0099999999999998</v>
      </c>
      <c r="U17" s="12"/>
      <c r="V17" s="12"/>
      <c r="W17" s="12"/>
      <c r="X17" s="12"/>
      <c r="Y17" s="12"/>
      <c r="Z17" s="12"/>
      <c r="AA17" s="12"/>
    </row>
    <row r="18" spans="1:27" x14ac:dyDescent="0.25">
      <c r="A18" s="87">
        <v>5</v>
      </c>
      <c r="B18" s="88" t="s">
        <v>108</v>
      </c>
      <c r="C18" s="87"/>
      <c r="D18" s="87" t="s">
        <v>28</v>
      </c>
      <c r="E18" s="87"/>
      <c r="F18" s="87" t="str">
        <f t="shared" si="0"/>
        <v>0,1</v>
      </c>
      <c r="G18" s="87" t="str">
        <f t="shared" si="1"/>
        <v>99</v>
      </c>
      <c r="H18" s="87">
        <f t="shared" si="2"/>
        <v>0</v>
      </c>
      <c r="I18" s="87">
        <f t="shared" si="3"/>
        <v>99.1</v>
      </c>
      <c r="J18" s="87">
        <f t="shared" si="4"/>
        <v>1</v>
      </c>
      <c r="K18" s="87">
        <v>0.57999999999999996</v>
      </c>
      <c r="L18" s="26"/>
      <c r="M18" s="63">
        <v>5</v>
      </c>
      <c r="N18" s="68" t="s">
        <v>107</v>
      </c>
      <c r="O18" s="63">
        <v>0.36730000000000002</v>
      </c>
      <c r="P18" s="63" t="s">
        <v>223</v>
      </c>
      <c r="Q18" s="63" t="s">
        <v>223</v>
      </c>
      <c r="R18" s="63">
        <v>22</v>
      </c>
      <c r="S18" s="63" t="s">
        <v>26</v>
      </c>
      <c r="T18" s="63">
        <v>2.19</v>
      </c>
      <c r="U18" s="12"/>
      <c r="V18" s="12"/>
      <c r="W18" s="12"/>
      <c r="X18" s="12"/>
      <c r="Y18" s="12"/>
      <c r="Z18" s="12"/>
      <c r="AA18" s="12"/>
    </row>
    <row r="19" spans="1:27" x14ac:dyDescent="0.25">
      <c r="A19" s="87">
        <v>6</v>
      </c>
      <c r="B19" s="88" t="s">
        <v>64</v>
      </c>
      <c r="C19" s="87"/>
      <c r="D19" s="87" t="s">
        <v>28</v>
      </c>
      <c r="E19" s="87"/>
      <c r="F19" s="87" t="str">
        <f t="shared" si="0"/>
        <v>0,1</v>
      </c>
      <c r="G19" s="87" t="str">
        <f t="shared" si="1"/>
        <v>99</v>
      </c>
      <c r="H19" s="87">
        <f t="shared" si="2"/>
        <v>0</v>
      </c>
      <c r="I19" s="87">
        <f t="shared" si="3"/>
        <v>99.1</v>
      </c>
      <c r="J19" s="87">
        <f t="shared" si="4"/>
        <v>1</v>
      </c>
      <c r="K19" s="87">
        <v>1</v>
      </c>
      <c r="L19" s="26"/>
      <c r="M19" s="63">
        <v>6</v>
      </c>
      <c r="N19" s="68" t="s">
        <v>69</v>
      </c>
      <c r="O19" s="63">
        <v>0.35720000000000002</v>
      </c>
      <c r="P19" s="63" t="s">
        <v>223</v>
      </c>
      <c r="Q19" s="63" t="s">
        <v>223</v>
      </c>
      <c r="R19" s="63">
        <v>22</v>
      </c>
      <c r="S19" s="63"/>
      <c r="T19" s="63">
        <v>1.42</v>
      </c>
    </row>
    <row r="20" spans="1:27" x14ac:dyDescent="0.25">
      <c r="A20" s="87">
        <v>7</v>
      </c>
      <c r="B20" s="88" t="s">
        <v>82</v>
      </c>
      <c r="C20" s="87"/>
      <c r="D20" s="87" t="s">
        <v>28</v>
      </c>
      <c r="E20" s="87"/>
      <c r="F20" s="87" t="str">
        <f t="shared" si="0"/>
        <v>0,1</v>
      </c>
      <c r="G20" s="87" t="str">
        <f t="shared" si="1"/>
        <v>99</v>
      </c>
      <c r="H20" s="87">
        <f t="shared" si="2"/>
        <v>0</v>
      </c>
      <c r="I20" s="87">
        <f t="shared" si="3"/>
        <v>99.1</v>
      </c>
      <c r="J20" s="87">
        <f t="shared" si="4"/>
        <v>1</v>
      </c>
      <c r="K20" s="87">
        <v>1.01</v>
      </c>
      <c r="L20" s="26"/>
      <c r="M20" s="63">
        <v>7</v>
      </c>
      <c r="N20" s="68" t="s">
        <v>59</v>
      </c>
      <c r="O20" s="63">
        <v>0.36359999999999998</v>
      </c>
      <c r="P20" s="63" t="s">
        <v>223</v>
      </c>
      <c r="Q20" s="63" t="s">
        <v>223</v>
      </c>
      <c r="R20" s="63">
        <v>20</v>
      </c>
      <c r="S20" s="63"/>
      <c r="T20" s="63">
        <v>1.48</v>
      </c>
    </row>
    <row r="21" spans="1:27" x14ac:dyDescent="0.25">
      <c r="A21" s="87">
        <v>8</v>
      </c>
      <c r="B21" s="88" t="s">
        <v>79</v>
      </c>
      <c r="C21" s="87"/>
      <c r="D21" s="87" t="s">
        <v>28</v>
      </c>
      <c r="E21" s="87"/>
      <c r="F21" s="87" t="str">
        <f t="shared" si="0"/>
        <v>0,1</v>
      </c>
      <c r="G21" s="87" t="str">
        <f t="shared" si="1"/>
        <v>99</v>
      </c>
      <c r="H21" s="87">
        <f t="shared" si="2"/>
        <v>0</v>
      </c>
      <c r="I21" s="87">
        <f t="shared" si="3"/>
        <v>99.1</v>
      </c>
      <c r="J21" s="87">
        <f t="shared" si="4"/>
        <v>1</v>
      </c>
      <c r="K21" s="87">
        <v>1.02</v>
      </c>
      <c r="L21" s="26"/>
      <c r="M21" s="63">
        <v>8</v>
      </c>
      <c r="N21" s="68" t="s">
        <v>49</v>
      </c>
      <c r="O21" s="63">
        <v>0.31159999999999999</v>
      </c>
      <c r="P21" s="63" t="s">
        <v>223</v>
      </c>
      <c r="Q21" s="63" t="s">
        <v>223</v>
      </c>
      <c r="R21" s="63">
        <v>17</v>
      </c>
      <c r="S21" s="63"/>
      <c r="T21" s="63">
        <v>1.48</v>
      </c>
    </row>
    <row r="22" spans="1:27" x14ac:dyDescent="0.25">
      <c r="A22" s="87">
        <v>9</v>
      </c>
      <c r="B22" s="88" t="s">
        <v>107</v>
      </c>
      <c r="C22" s="87"/>
      <c r="D22" s="87" t="s">
        <v>28</v>
      </c>
      <c r="E22" s="87"/>
      <c r="F22" s="87" t="str">
        <f t="shared" si="0"/>
        <v>0,1</v>
      </c>
      <c r="G22" s="87" t="str">
        <f t="shared" si="1"/>
        <v>99</v>
      </c>
      <c r="H22" s="87">
        <f t="shared" si="2"/>
        <v>0</v>
      </c>
      <c r="I22" s="87">
        <f t="shared" si="3"/>
        <v>99.1</v>
      </c>
      <c r="J22" s="87">
        <f t="shared" si="4"/>
        <v>1</v>
      </c>
      <c r="K22" s="87">
        <v>1.04</v>
      </c>
      <c r="L22" s="26"/>
      <c r="M22" s="63">
        <v>9</v>
      </c>
      <c r="N22" s="68" t="s">
        <v>73</v>
      </c>
      <c r="O22" s="63">
        <v>0.34320000000000001</v>
      </c>
      <c r="P22" s="63" t="s">
        <v>223</v>
      </c>
      <c r="Q22" s="63" t="s">
        <v>223</v>
      </c>
      <c r="R22" s="63">
        <v>9</v>
      </c>
      <c r="S22" s="63"/>
      <c r="T22" s="63">
        <v>0.37</v>
      </c>
    </row>
    <row r="23" spans="1:27" x14ac:dyDescent="0.25">
      <c r="A23" s="87">
        <v>10</v>
      </c>
      <c r="B23" s="88" t="s">
        <v>52</v>
      </c>
      <c r="C23" s="87"/>
      <c r="D23" s="87" t="s">
        <v>28</v>
      </c>
      <c r="E23" s="87"/>
      <c r="F23" s="87" t="str">
        <f t="shared" si="0"/>
        <v>0,1</v>
      </c>
      <c r="G23" s="87" t="str">
        <f t="shared" si="1"/>
        <v>99</v>
      </c>
      <c r="H23" s="87">
        <f t="shared" si="2"/>
        <v>0</v>
      </c>
      <c r="I23" s="87">
        <f t="shared" si="3"/>
        <v>99.1</v>
      </c>
      <c r="J23" s="87">
        <f t="shared" si="4"/>
        <v>1</v>
      </c>
      <c r="K23" s="87">
        <v>1.07</v>
      </c>
      <c r="L23" s="26"/>
      <c r="M23" s="63">
        <v>10</v>
      </c>
      <c r="N23" s="68" t="s">
        <v>79</v>
      </c>
      <c r="O23" s="63">
        <v>0.34289999999999998</v>
      </c>
      <c r="P23" s="63" t="s">
        <v>223</v>
      </c>
      <c r="Q23" s="65" t="s">
        <v>223</v>
      </c>
      <c r="R23" s="63">
        <v>9</v>
      </c>
      <c r="S23" s="63"/>
      <c r="T23" s="63">
        <v>0.57999999999999996</v>
      </c>
    </row>
    <row r="24" spans="1:27" x14ac:dyDescent="0.25">
      <c r="A24" s="87">
        <v>11</v>
      </c>
      <c r="B24" s="88" t="s">
        <v>56</v>
      </c>
      <c r="C24" s="87"/>
      <c r="D24" s="87" t="s">
        <v>28</v>
      </c>
      <c r="E24" s="87"/>
      <c r="F24" s="87" t="str">
        <f t="shared" si="0"/>
        <v>0,1</v>
      </c>
      <c r="G24" s="87" t="str">
        <f t="shared" si="1"/>
        <v>99</v>
      </c>
      <c r="H24" s="87">
        <f t="shared" si="2"/>
        <v>0</v>
      </c>
      <c r="I24" s="87">
        <f t="shared" si="3"/>
        <v>99.1</v>
      </c>
      <c r="J24" s="87">
        <f t="shared" si="4"/>
        <v>1</v>
      </c>
      <c r="K24" s="87">
        <v>1.08</v>
      </c>
      <c r="L24" s="26"/>
      <c r="M24" s="63">
        <v>11</v>
      </c>
      <c r="N24" s="68" t="s">
        <v>105</v>
      </c>
      <c r="O24" s="63">
        <v>0.44240000000000002</v>
      </c>
      <c r="P24" s="69" t="s">
        <v>223</v>
      </c>
      <c r="Q24" s="70"/>
      <c r="R24" s="71"/>
      <c r="S24" s="71"/>
      <c r="T24" s="71"/>
    </row>
    <row r="25" spans="1:27" x14ac:dyDescent="0.25">
      <c r="A25" s="87">
        <v>12</v>
      </c>
      <c r="B25" s="88" t="s">
        <v>71</v>
      </c>
      <c r="C25" s="87"/>
      <c r="D25" s="87" t="s">
        <v>28</v>
      </c>
      <c r="E25" s="87"/>
      <c r="F25" s="87" t="str">
        <f t="shared" si="0"/>
        <v>0,1</v>
      </c>
      <c r="G25" s="87" t="str">
        <f t="shared" si="1"/>
        <v>99</v>
      </c>
      <c r="H25" s="87">
        <f t="shared" si="2"/>
        <v>0</v>
      </c>
      <c r="I25" s="87">
        <f t="shared" si="3"/>
        <v>99.1</v>
      </c>
      <c r="J25" s="87">
        <f t="shared" si="4"/>
        <v>1</v>
      </c>
      <c r="K25" s="87">
        <v>1.08</v>
      </c>
      <c r="L25" s="26"/>
      <c r="M25" s="63">
        <v>11</v>
      </c>
      <c r="N25" s="68" t="s">
        <v>82</v>
      </c>
      <c r="O25" s="63">
        <v>0.44890000000000002</v>
      </c>
      <c r="P25" s="69" t="s">
        <v>223</v>
      </c>
      <c r="Q25" s="72"/>
      <c r="R25" s="73"/>
      <c r="S25" s="73"/>
      <c r="T25" s="73"/>
    </row>
    <row r="26" spans="1:27" x14ac:dyDescent="0.25">
      <c r="A26" s="87">
        <v>13</v>
      </c>
      <c r="B26" s="88" t="s">
        <v>90</v>
      </c>
      <c r="C26" s="87"/>
      <c r="D26" s="87" t="s">
        <v>28</v>
      </c>
      <c r="E26" s="87"/>
      <c r="F26" s="87" t="str">
        <f t="shared" si="0"/>
        <v>0,1</v>
      </c>
      <c r="G26" s="87" t="str">
        <f t="shared" si="1"/>
        <v>99</v>
      </c>
      <c r="H26" s="87">
        <f t="shared" si="2"/>
        <v>0</v>
      </c>
      <c r="I26" s="87">
        <f t="shared" si="3"/>
        <v>99.1</v>
      </c>
      <c r="J26" s="87">
        <f t="shared" si="4"/>
        <v>1</v>
      </c>
      <c r="K26" s="87">
        <v>1.1000000000000001</v>
      </c>
      <c r="L26" s="26"/>
      <c r="M26" s="63">
        <v>11</v>
      </c>
      <c r="N26" s="68" t="s">
        <v>86</v>
      </c>
      <c r="O26" s="63">
        <v>0.4511</v>
      </c>
      <c r="P26" s="69" t="s">
        <v>223</v>
      </c>
      <c r="Q26" s="72"/>
      <c r="R26" s="73"/>
      <c r="S26" s="73"/>
      <c r="T26" s="73"/>
    </row>
    <row r="27" spans="1:27" x14ac:dyDescent="0.25">
      <c r="A27" s="87">
        <v>14</v>
      </c>
      <c r="B27" s="88" t="s">
        <v>105</v>
      </c>
      <c r="C27" s="87"/>
      <c r="D27" s="87" t="s">
        <v>28</v>
      </c>
      <c r="E27" s="87"/>
      <c r="F27" s="87" t="str">
        <f t="shared" si="0"/>
        <v>0,1</v>
      </c>
      <c r="G27" s="87" t="str">
        <f t="shared" si="1"/>
        <v>99</v>
      </c>
      <c r="H27" s="87">
        <f t="shared" si="2"/>
        <v>0</v>
      </c>
      <c r="I27" s="87">
        <f t="shared" si="3"/>
        <v>99.1</v>
      </c>
      <c r="J27" s="87">
        <f t="shared" si="4"/>
        <v>1</v>
      </c>
      <c r="K27" s="87">
        <v>1.1100000000000001</v>
      </c>
      <c r="L27" s="26"/>
      <c r="M27" s="63">
        <v>11</v>
      </c>
      <c r="N27" s="68" t="s">
        <v>108</v>
      </c>
      <c r="O27" s="63">
        <v>0.45419999999999999</v>
      </c>
      <c r="P27" s="69" t="s">
        <v>223</v>
      </c>
      <c r="Q27" s="72"/>
      <c r="R27" s="73"/>
      <c r="S27" s="73"/>
      <c r="T27" s="73"/>
    </row>
    <row r="28" spans="1:27" x14ac:dyDescent="0.25">
      <c r="A28" s="87">
        <v>15</v>
      </c>
      <c r="B28" s="88" t="s">
        <v>59</v>
      </c>
      <c r="C28" s="87"/>
      <c r="D28" s="87" t="s">
        <v>28</v>
      </c>
      <c r="E28" s="87"/>
      <c r="F28" s="87" t="str">
        <f t="shared" si="0"/>
        <v>0,1</v>
      </c>
      <c r="G28" s="87" t="str">
        <f t="shared" si="1"/>
        <v>99</v>
      </c>
      <c r="H28" s="87">
        <f t="shared" si="2"/>
        <v>0</v>
      </c>
      <c r="I28" s="87">
        <f t="shared" si="3"/>
        <v>99.1</v>
      </c>
      <c r="J28" s="87">
        <f t="shared" si="4"/>
        <v>1</v>
      </c>
      <c r="K28" s="87">
        <v>1.1200000000000001</v>
      </c>
      <c r="L28" s="26"/>
      <c r="M28" s="63">
        <v>11</v>
      </c>
      <c r="N28" s="68" t="s">
        <v>90</v>
      </c>
      <c r="O28" s="63">
        <v>0.46710000000000002</v>
      </c>
      <c r="P28" s="69" t="s">
        <v>223</v>
      </c>
      <c r="Q28" s="72"/>
      <c r="R28" s="73"/>
      <c r="S28" s="73"/>
      <c r="T28" s="73"/>
    </row>
    <row r="29" spans="1:27" x14ac:dyDescent="0.25">
      <c r="A29" s="87">
        <v>16</v>
      </c>
      <c r="B29" s="88" t="s">
        <v>80</v>
      </c>
      <c r="C29" s="87"/>
      <c r="D29" s="87" t="s">
        <v>28</v>
      </c>
      <c r="E29" s="87"/>
      <c r="F29" s="87" t="str">
        <f t="shared" si="0"/>
        <v>0,1</v>
      </c>
      <c r="G29" s="87" t="str">
        <f t="shared" si="1"/>
        <v>99</v>
      </c>
      <c r="H29" s="87">
        <f t="shared" si="2"/>
        <v>0</v>
      </c>
      <c r="I29" s="87">
        <f t="shared" si="3"/>
        <v>99.1</v>
      </c>
      <c r="J29" s="87">
        <f t="shared" si="4"/>
        <v>1</v>
      </c>
      <c r="K29" s="87">
        <v>1.1399999999999999</v>
      </c>
      <c r="L29" s="26"/>
      <c r="M29" s="63">
        <v>11</v>
      </c>
      <c r="N29" s="68" t="s">
        <v>55</v>
      </c>
      <c r="O29" s="63">
        <v>0.47839999999999999</v>
      </c>
      <c r="P29" s="69" t="s">
        <v>223</v>
      </c>
      <c r="Q29" s="72"/>
      <c r="R29" s="73"/>
      <c r="S29" s="73"/>
      <c r="T29" s="73"/>
    </row>
    <row r="30" spans="1:27" x14ac:dyDescent="0.25">
      <c r="A30" s="87">
        <v>17</v>
      </c>
      <c r="B30" s="88" t="s">
        <v>61</v>
      </c>
      <c r="C30" s="87"/>
      <c r="D30" s="87" t="s">
        <v>28</v>
      </c>
      <c r="E30" s="87"/>
      <c r="F30" s="87" t="str">
        <f t="shared" si="0"/>
        <v>0,1</v>
      </c>
      <c r="G30" s="87" t="str">
        <f t="shared" si="1"/>
        <v>99</v>
      </c>
      <c r="H30" s="87">
        <f t="shared" si="2"/>
        <v>0</v>
      </c>
      <c r="I30" s="87">
        <f t="shared" si="3"/>
        <v>99.1</v>
      </c>
      <c r="J30" s="87">
        <f t="shared" si="4"/>
        <v>1</v>
      </c>
      <c r="K30" s="87">
        <v>1.1499999999999999</v>
      </c>
      <c r="L30" s="26"/>
      <c r="M30" s="63">
        <v>11</v>
      </c>
      <c r="N30" s="68" t="s">
        <v>109</v>
      </c>
      <c r="O30" s="63">
        <v>0.48849999999999999</v>
      </c>
      <c r="P30" s="69" t="s">
        <v>223</v>
      </c>
      <c r="Q30" s="72"/>
      <c r="R30" s="73"/>
      <c r="S30" s="73"/>
      <c r="T30" s="73"/>
    </row>
    <row r="31" spans="1:27" x14ac:dyDescent="0.25">
      <c r="A31" s="87">
        <v>18</v>
      </c>
      <c r="B31" s="88" t="s">
        <v>103</v>
      </c>
      <c r="C31" s="89"/>
      <c r="D31" s="89" t="s">
        <v>28</v>
      </c>
      <c r="E31" s="89"/>
      <c r="F31" s="87" t="str">
        <f t="shared" si="0"/>
        <v>0,1</v>
      </c>
      <c r="G31" s="87" t="str">
        <f t="shared" si="1"/>
        <v>99</v>
      </c>
      <c r="H31" s="87">
        <f t="shared" si="2"/>
        <v>0</v>
      </c>
      <c r="I31" s="87">
        <f t="shared" si="3"/>
        <v>99.1</v>
      </c>
      <c r="J31" s="87">
        <f t="shared" si="4"/>
        <v>1</v>
      </c>
      <c r="K31" s="89">
        <v>1.1499999999999999</v>
      </c>
      <c r="L31" s="26"/>
      <c r="M31" s="63">
        <v>11</v>
      </c>
      <c r="N31" s="68" t="s">
        <v>80</v>
      </c>
      <c r="O31" s="63">
        <v>0.49149999999999999</v>
      </c>
      <c r="P31" s="69" t="s">
        <v>223</v>
      </c>
      <c r="Q31" s="72"/>
      <c r="R31" s="73"/>
      <c r="S31" s="73"/>
      <c r="T31" s="73"/>
    </row>
    <row r="32" spans="1:27" x14ac:dyDescent="0.25">
      <c r="A32" s="87">
        <v>19</v>
      </c>
      <c r="B32" s="88" t="s">
        <v>55</v>
      </c>
      <c r="C32" s="89"/>
      <c r="D32" s="89" t="s">
        <v>28</v>
      </c>
      <c r="E32" s="89"/>
      <c r="F32" s="87" t="str">
        <f t="shared" si="0"/>
        <v>0,1</v>
      </c>
      <c r="G32" s="87" t="str">
        <f t="shared" si="1"/>
        <v>99</v>
      </c>
      <c r="H32" s="87">
        <f t="shared" si="2"/>
        <v>0</v>
      </c>
      <c r="I32" s="87">
        <f t="shared" si="3"/>
        <v>99.1</v>
      </c>
      <c r="J32" s="87">
        <f t="shared" si="4"/>
        <v>1</v>
      </c>
      <c r="K32" s="89">
        <v>1.17</v>
      </c>
      <c r="L32" s="26"/>
      <c r="M32" s="63">
        <v>11</v>
      </c>
      <c r="N32" s="68" t="s">
        <v>61</v>
      </c>
      <c r="O32" s="63">
        <v>0.49919999999999998</v>
      </c>
      <c r="P32" s="69" t="s">
        <v>223</v>
      </c>
      <c r="Q32" s="72"/>
      <c r="R32" s="73"/>
      <c r="S32" s="73"/>
      <c r="T32" s="73"/>
    </row>
    <row r="33" spans="1:20" x14ac:dyDescent="0.25">
      <c r="A33" s="87">
        <v>20</v>
      </c>
      <c r="B33" s="88" t="s">
        <v>49</v>
      </c>
      <c r="C33" s="89"/>
      <c r="D33" s="89" t="s">
        <v>28</v>
      </c>
      <c r="E33" s="89"/>
      <c r="F33" s="87" t="str">
        <f t="shared" si="0"/>
        <v>0,1</v>
      </c>
      <c r="G33" s="87" t="str">
        <f t="shared" si="1"/>
        <v>99</v>
      </c>
      <c r="H33" s="87">
        <f t="shared" si="2"/>
        <v>0</v>
      </c>
      <c r="I33" s="87">
        <f t="shared" si="3"/>
        <v>99.1</v>
      </c>
      <c r="J33" s="87">
        <f t="shared" si="4"/>
        <v>1</v>
      </c>
      <c r="K33" s="89">
        <v>1.19</v>
      </c>
      <c r="L33" s="26"/>
      <c r="M33" s="63">
        <v>11</v>
      </c>
      <c r="N33" s="68" t="s">
        <v>88</v>
      </c>
      <c r="O33" s="63">
        <v>0.50109999999999999</v>
      </c>
      <c r="P33" s="70" t="s">
        <v>223</v>
      </c>
      <c r="Q33" s="72"/>
      <c r="R33" s="73"/>
      <c r="S33" s="73"/>
      <c r="T33" s="73"/>
    </row>
    <row r="34" spans="1:20" x14ac:dyDescent="0.25">
      <c r="A34" s="87">
        <v>21</v>
      </c>
      <c r="B34" s="88" t="s">
        <v>88</v>
      </c>
      <c r="C34" s="89"/>
      <c r="D34" s="89" t="s">
        <v>28</v>
      </c>
      <c r="E34" s="89"/>
      <c r="F34" s="87" t="str">
        <f t="shared" si="0"/>
        <v>0,1</v>
      </c>
      <c r="G34" s="87" t="str">
        <f t="shared" si="1"/>
        <v>99</v>
      </c>
      <c r="H34" s="87">
        <f t="shared" si="2"/>
        <v>0</v>
      </c>
      <c r="I34" s="87">
        <f t="shared" si="3"/>
        <v>99.1</v>
      </c>
      <c r="J34" s="87">
        <f t="shared" si="4"/>
        <v>1</v>
      </c>
      <c r="K34" s="89">
        <v>1.2</v>
      </c>
      <c r="L34" s="26"/>
      <c r="M34" s="63">
        <v>21</v>
      </c>
      <c r="N34" s="68" t="s">
        <v>71</v>
      </c>
      <c r="O34" s="69"/>
      <c r="P34" s="70"/>
      <c r="Q34" s="74"/>
      <c r="R34" s="73"/>
      <c r="S34" s="73"/>
      <c r="T34" s="73"/>
    </row>
    <row r="35" spans="1:20" x14ac:dyDescent="0.25">
      <c r="A35" s="87">
        <v>22</v>
      </c>
      <c r="B35" s="88" t="s">
        <v>50</v>
      </c>
      <c r="C35" s="89"/>
      <c r="D35" s="89" t="s">
        <v>28</v>
      </c>
      <c r="E35" s="89"/>
      <c r="F35" s="87" t="str">
        <f t="shared" si="0"/>
        <v>0,1</v>
      </c>
      <c r="G35" s="87" t="str">
        <f t="shared" si="1"/>
        <v>99</v>
      </c>
      <c r="H35" s="87">
        <f t="shared" si="2"/>
        <v>0</v>
      </c>
      <c r="I35" s="87">
        <f t="shared" si="3"/>
        <v>99.1</v>
      </c>
      <c r="J35" s="87">
        <f t="shared" si="4"/>
        <v>1</v>
      </c>
      <c r="K35" s="89">
        <v>1.22</v>
      </c>
      <c r="L35" s="26"/>
      <c r="M35" s="63">
        <v>21</v>
      </c>
      <c r="N35" s="75" t="s">
        <v>116</v>
      </c>
      <c r="O35" s="76"/>
      <c r="P35" s="77"/>
      <c r="Q35" s="73"/>
      <c r="R35" s="74"/>
      <c r="S35" s="74"/>
      <c r="T35" s="73"/>
    </row>
    <row r="36" spans="1:20" x14ac:dyDescent="0.25">
      <c r="A36" s="87">
        <v>23</v>
      </c>
      <c r="B36" s="88" t="s">
        <v>69</v>
      </c>
      <c r="C36" s="89"/>
      <c r="D36" s="89" t="s">
        <v>28</v>
      </c>
      <c r="E36" s="89"/>
      <c r="F36" s="87" t="str">
        <f t="shared" si="0"/>
        <v>0,1</v>
      </c>
      <c r="G36" s="87" t="str">
        <f t="shared" si="1"/>
        <v>99</v>
      </c>
      <c r="H36" s="87">
        <f t="shared" si="2"/>
        <v>0</v>
      </c>
      <c r="I36" s="87">
        <f t="shared" si="3"/>
        <v>99.1</v>
      </c>
      <c r="J36" s="87">
        <f t="shared" si="4"/>
        <v>1</v>
      </c>
      <c r="K36" s="89">
        <v>1.27</v>
      </c>
      <c r="L36" s="26"/>
      <c r="M36" s="63">
        <v>21</v>
      </c>
      <c r="N36" s="68" t="s">
        <v>50</v>
      </c>
      <c r="O36" s="63"/>
      <c r="P36" s="78"/>
      <c r="Q36" s="78"/>
      <c r="R36" s="78"/>
      <c r="S36" s="78"/>
      <c r="T36" s="78"/>
    </row>
    <row r="37" spans="1:20" x14ac:dyDescent="0.25">
      <c r="A37" s="87">
        <v>24</v>
      </c>
      <c r="B37" s="88" t="s">
        <v>75</v>
      </c>
      <c r="C37" s="89"/>
      <c r="D37" s="89" t="s">
        <v>28</v>
      </c>
      <c r="E37" s="89"/>
      <c r="F37" s="87" t="str">
        <f t="shared" si="0"/>
        <v>0,1</v>
      </c>
      <c r="G37" s="87" t="str">
        <f t="shared" si="1"/>
        <v>99</v>
      </c>
      <c r="H37" s="87">
        <f t="shared" si="2"/>
        <v>0</v>
      </c>
      <c r="I37" s="87">
        <f t="shared" si="3"/>
        <v>99.1</v>
      </c>
      <c r="J37" s="87">
        <f t="shared" si="4"/>
        <v>1</v>
      </c>
      <c r="K37" s="89">
        <v>1.32</v>
      </c>
      <c r="L37" s="26"/>
      <c r="M37" s="63">
        <v>21</v>
      </c>
      <c r="N37" s="68" t="s">
        <v>75</v>
      </c>
      <c r="O37" s="63"/>
      <c r="P37" s="78"/>
      <c r="Q37" s="78"/>
      <c r="R37" s="78"/>
      <c r="S37" s="78"/>
      <c r="T37" s="78"/>
    </row>
    <row r="38" spans="1:20" x14ac:dyDescent="0.25">
      <c r="A38" s="87">
        <v>25</v>
      </c>
      <c r="B38" s="88" t="s">
        <v>109</v>
      </c>
      <c r="C38" s="89"/>
      <c r="D38" s="89" t="s">
        <v>28</v>
      </c>
      <c r="E38" s="89"/>
      <c r="F38" s="87" t="str">
        <f t="shared" si="0"/>
        <v>0,1</v>
      </c>
      <c r="G38" s="87" t="str">
        <f t="shared" si="1"/>
        <v>99</v>
      </c>
      <c r="H38" s="87">
        <f t="shared" si="2"/>
        <v>0</v>
      </c>
      <c r="I38" s="87">
        <f t="shared" si="3"/>
        <v>99.1</v>
      </c>
      <c r="J38" s="87">
        <f t="shared" si="4"/>
        <v>1</v>
      </c>
      <c r="K38" s="89">
        <v>1.32</v>
      </c>
      <c r="L38" s="26"/>
      <c r="M38" s="63">
        <v>21</v>
      </c>
      <c r="N38" s="68" t="s">
        <v>72</v>
      </c>
      <c r="O38" s="63"/>
      <c r="P38" s="78"/>
      <c r="Q38" s="78"/>
      <c r="R38" s="78"/>
      <c r="S38" s="78"/>
      <c r="T38" s="78"/>
    </row>
    <row r="39" spans="1:20" x14ac:dyDescent="0.25">
      <c r="A39" s="87">
        <v>26</v>
      </c>
      <c r="B39" s="88" t="s">
        <v>72</v>
      </c>
      <c r="C39" s="89"/>
      <c r="D39" s="89" t="s">
        <v>28</v>
      </c>
      <c r="E39" s="89"/>
      <c r="F39" s="87" t="str">
        <f t="shared" si="0"/>
        <v>0,1</v>
      </c>
      <c r="G39" s="87" t="str">
        <f t="shared" si="1"/>
        <v>99</v>
      </c>
      <c r="H39" s="87">
        <f t="shared" si="2"/>
        <v>0</v>
      </c>
      <c r="I39" s="87">
        <f t="shared" si="3"/>
        <v>99.1</v>
      </c>
      <c r="J39" s="87">
        <f t="shared" si="4"/>
        <v>1</v>
      </c>
      <c r="K39" s="89">
        <v>1.33</v>
      </c>
      <c r="L39" s="26"/>
      <c r="M39" s="63">
        <v>21</v>
      </c>
      <c r="N39" s="68" t="s">
        <v>70</v>
      </c>
      <c r="O39" s="63"/>
      <c r="P39" s="78"/>
      <c r="Q39" s="78"/>
      <c r="R39" s="78"/>
      <c r="S39" s="78"/>
      <c r="T39" s="78"/>
    </row>
    <row r="40" spans="1:20" x14ac:dyDescent="0.25">
      <c r="A40" s="87">
        <v>27</v>
      </c>
      <c r="B40" s="88" t="s">
        <v>70</v>
      </c>
      <c r="C40" s="89"/>
      <c r="D40" s="89">
        <v>17</v>
      </c>
      <c r="E40" s="89" t="s">
        <v>26</v>
      </c>
      <c r="F40" s="87" t="str">
        <f t="shared" si="0"/>
        <v>0,2</v>
      </c>
      <c r="G40" s="87" t="str">
        <f t="shared" si="1"/>
        <v>0</v>
      </c>
      <c r="H40" s="87">
        <f t="shared" si="2"/>
        <v>17</v>
      </c>
      <c r="I40" s="87">
        <f t="shared" si="3"/>
        <v>17.2</v>
      </c>
      <c r="J40" s="87">
        <f t="shared" si="4"/>
        <v>27</v>
      </c>
      <c r="K40" s="89">
        <v>1.03</v>
      </c>
      <c r="L40" s="26"/>
      <c r="M40" s="63">
        <v>21</v>
      </c>
      <c r="N40" s="68" t="s">
        <v>68</v>
      </c>
      <c r="O40" s="63"/>
      <c r="P40" s="78"/>
      <c r="Q40" s="78"/>
      <c r="R40" s="78"/>
      <c r="S40" s="78"/>
      <c r="T40" s="78"/>
    </row>
    <row r="41" spans="1:20" x14ac:dyDescent="0.25">
      <c r="A41" s="87">
        <v>28</v>
      </c>
      <c r="B41" s="88" t="s">
        <v>68</v>
      </c>
      <c r="C41" s="89"/>
      <c r="D41" s="89">
        <v>17</v>
      </c>
      <c r="E41" s="89" t="s">
        <v>26</v>
      </c>
      <c r="F41" s="87" t="str">
        <f t="shared" si="0"/>
        <v>0,2</v>
      </c>
      <c r="G41" s="87" t="str">
        <f t="shared" si="1"/>
        <v>0</v>
      </c>
      <c r="H41" s="87">
        <f t="shared" si="2"/>
        <v>17</v>
      </c>
      <c r="I41" s="87">
        <f t="shared" si="3"/>
        <v>17.2</v>
      </c>
      <c r="J41" s="87">
        <f t="shared" si="4"/>
        <v>27</v>
      </c>
      <c r="K41" s="89">
        <v>1.0900000000000001</v>
      </c>
      <c r="L41" s="26"/>
      <c r="M41" s="63">
        <v>21</v>
      </c>
      <c r="N41" s="68" t="s">
        <v>53</v>
      </c>
      <c r="O41" s="63"/>
      <c r="P41" s="78"/>
      <c r="Q41" s="78"/>
      <c r="R41" s="78"/>
      <c r="S41" s="78"/>
      <c r="T41" s="78"/>
    </row>
    <row r="42" spans="1:20" x14ac:dyDescent="0.25">
      <c r="A42" s="87">
        <v>29</v>
      </c>
      <c r="B42" s="88" t="s">
        <v>53</v>
      </c>
      <c r="C42" s="89"/>
      <c r="D42" s="89">
        <v>17</v>
      </c>
      <c r="E42" s="89" t="s">
        <v>26</v>
      </c>
      <c r="F42" s="87" t="str">
        <f t="shared" si="0"/>
        <v>0,2</v>
      </c>
      <c r="G42" s="87" t="str">
        <f t="shared" si="1"/>
        <v>0</v>
      </c>
      <c r="H42" s="87">
        <f t="shared" si="2"/>
        <v>17</v>
      </c>
      <c r="I42" s="87">
        <f t="shared" si="3"/>
        <v>17.2</v>
      </c>
      <c r="J42" s="87">
        <f t="shared" si="4"/>
        <v>27</v>
      </c>
      <c r="K42" s="89">
        <v>1.2</v>
      </c>
      <c r="L42" s="26"/>
      <c r="M42" s="63">
        <v>21</v>
      </c>
      <c r="N42" s="68" t="s">
        <v>66</v>
      </c>
      <c r="O42" s="63"/>
      <c r="P42" s="78"/>
      <c r="Q42" s="78"/>
      <c r="R42" s="78"/>
      <c r="S42" s="78"/>
      <c r="T42" s="78"/>
    </row>
    <row r="43" spans="1:20" x14ac:dyDescent="0.25">
      <c r="A43" s="87">
        <v>30</v>
      </c>
      <c r="B43" s="88" t="s">
        <v>66</v>
      </c>
      <c r="C43" s="89"/>
      <c r="D43" s="89">
        <v>17</v>
      </c>
      <c r="E43" s="89" t="s">
        <v>26</v>
      </c>
      <c r="F43" s="87" t="str">
        <f t="shared" si="0"/>
        <v>0,2</v>
      </c>
      <c r="G43" s="87" t="str">
        <f t="shared" si="1"/>
        <v>0</v>
      </c>
      <c r="H43" s="87">
        <f t="shared" si="2"/>
        <v>17</v>
      </c>
      <c r="I43" s="87">
        <f t="shared" si="3"/>
        <v>17.2</v>
      </c>
      <c r="J43" s="87">
        <f t="shared" si="4"/>
        <v>27</v>
      </c>
      <c r="K43" s="89">
        <v>1.22</v>
      </c>
      <c r="L43" s="26"/>
      <c r="M43" s="63">
        <v>21</v>
      </c>
      <c r="N43" s="68" t="s">
        <v>54</v>
      </c>
      <c r="O43" s="63"/>
      <c r="P43" s="78"/>
      <c r="Q43" s="78"/>
      <c r="R43" s="78"/>
      <c r="S43" s="78"/>
      <c r="T43" s="78"/>
    </row>
    <row r="44" spans="1:20" x14ac:dyDescent="0.25">
      <c r="A44" s="87">
        <v>31</v>
      </c>
      <c r="B44" s="88" t="s">
        <v>54</v>
      </c>
      <c r="C44" s="89"/>
      <c r="D44" s="89">
        <v>17</v>
      </c>
      <c r="E44" s="89" t="s">
        <v>26</v>
      </c>
      <c r="F44" s="87" t="str">
        <f t="shared" si="0"/>
        <v>0,2</v>
      </c>
      <c r="G44" s="87" t="str">
        <f t="shared" si="1"/>
        <v>0</v>
      </c>
      <c r="H44" s="87">
        <f t="shared" si="2"/>
        <v>17</v>
      </c>
      <c r="I44" s="87">
        <f t="shared" si="3"/>
        <v>17.2</v>
      </c>
      <c r="J44" s="87">
        <f t="shared" si="4"/>
        <v>27</v>
      </c>
      <c r="K44" s="89">
        <v>1.23</v>
      </c>
      <c r="L44" s="26"/>
      <c r="M44" s="63">
        <v>21</v>
      </c>
      <c r="N44" s="68" t="s">
        <v>91</v>
      </c>
      <c r="O44" s="63"/>
      <c r="P44" s="78"/>
      <c r="Q44" s="78"/>
      <c r="R44" s="78"/>
      <c r="S44" s="78"/>
      <c r="T44" s="78"/>
    </row>
    <row r="45" spans="1:20" x14ac:dyDescent="0.25">
      <c r="A45" s="87">
        <v>32</v>
      </c>
      <c r="B45" s="88" t="s">
        <v>91</v>
      </c>
      <c r="C45" s="89"/>
      <c r="D45" s="89">
        <v>17</v>
      </c>
      <c r="E45" s="89"/>
      <c r="F45" s="87" t="str">
        <f t="shared" si="0"/>
        <v>0,1</v>
      </c>
      <c r="G45" s="87" t="str">
        <f t="shared" si="1"/>
        <v>0</v>
      </c>
      <c r="H45" s="87">
        <f t="shared" si="2"/>
        <v>17</v>
      </c>
      <c r="I45" s="87">
        <f t="shared" si="3"/>
        <v>17.100000000000001</v>
      </c>
      <c r="J45" s="87">
        <f t="shared" si="4"/>
        <v>32</v>
      </c>
      <c r="K45" s="89">
        <v>1.38</v>
      </c>
      <c r="L45" s="26"/>
      <c r="M45" s="63">
        <v>21</v>
      </c>
      <c r="N45" s="68" t="s">
        <v>78</v>
      </c>
      <c r="O45" s="63"/>
      <c r="P45" s="78"/>
      <c r="Q45" s="78"/>
      <c r="R45" s="78"/>
      <c r="S45" s="78"/>
      <c r="T45" s="78"/>
    </row>
    <row r="46" spans="1:20" x14ac:dyDescent="0.25">
      <c r="A46" s="87">
        <v>33</v>
      </c>
      <c r="B46" s="88" t="s">
        <v>78</v>
      </c>
      <c r="C46" s="89"/>
      <c r="D46" s="89">
        <v>16</v>
      </c>
      <c r="E46" s="89"/>
      <c r="F46" s="87" t="str">
        <f t="shared" ref="F46:F61" si="5">IF(E46="+","0,2",IF(E46="","0,1",IF(E46="-","0")))</f>
        <v>0,1</v>
      </c>
      <c r="G46" s="87" t="str">
        <f t="shared" ref="G46:G61" si="6">IF(D46="TOP","99","0")</f>
        <v>0</v>
      </c>
      <c r="H46" s="87">
        <f t="shared" ref="H46:H61" si="7">MAXA(D46)</f>
        <v>16</v>
      </c>
      <c r="I46" s="87">
        <f t="shared" ref="I46:I61" si="8">F46+G46+H46</f>
        <v>16.100000000000001</v>
      </c>
      <c r="J46" s="87">
        <f t="shared" ref="J46:J61" si="9">IF(I46&gt;0,RANK(I46,I$14:I$92),"")</f>
        <v>33</v>
      </c>
      <c r="K46" s="89">
        <v>1.05</v>
      </c>
      <c r="L46" s="26"/>
      <c r="M46" s="63">
        <v>21</v>
      </c>
      <c r="N46" s="68" t="s">
        <v>84</v>
      </c>
      <c r="O46" s="63"/>
      <c r="P46" s="78"/>
      <c r="Q46" s="78"/>
      <c r="R46" s="78"/>
      <c r="S46" s="78"/>
      <c r="T46" s="78"/>
    </row>
    <row r="47" spans="1:20" x14ac:dyDescent="0.25">
      <c r="A47" s="87">
        <v>34</v>
      </c>
      <c r="B47" s="88" t="s">
        <v>84</v>
      </c>
      <c r="C47" s="89"/>
      <c r="D47" s="89">
        <v>15</v>
      </c>
      <c r="E47" s="89" t="s">
        <v>26</v>
      </c>
      <c r="F47" s="87" t="str">
        <f t="shared" si="5"/>
        <v>0,2</v>
      </c>
      <c r="G47" s="87" t="str">
        <f t="shared" si="6"/>
        <v>0</v>
      </c>
      <c r="H47" s="87">
        <f t="shared" si="7"/>
        <v>15</v>
      </c>
      <c r="I47" s="87">
        <f t="shared" si="8"/>
        <v>15.2</v>
      </c>
      <c r="J47" s="87">
        <f t="shared" si="9"/>
        <v>34</v>
      </c>
      <c r="K47" s="89">
        <v>1.1299999999999999</v>
      </c>
      <c r="L47" s="26"/>
      <c r="M47" s="63">
        <v>21</v>
      </c>
      <c r="N47" s="68" t="s">
        <v>62</v>
      </c>
      <c r="O47" s="63"/>
      <c r="P47" s="78"/>
      <c r="Q47" s="78"/>
      <c r="R47" s="78"/>
      <c r="S47" s="78"/>
      <c r="T47" s="78"/>
    </row>
    <row r="48" spans="1:20" x14ac:dyDescent="0.25">
      <c r="A48" s="87">
        <v>35</v>
      </c>
      <c r="B48" s="88" t="s">
        <v>62</v>
      </c>
      <c r="C48" s="89"/>
      <c r="D48" s="89">
        <v>15</v>
      </c>
      <c r="E48" s="89" t="s">
        <v>26</v>
      </c>
      <c r="F48" s="87" t="str">
        <f t="shared" si="5"/>
        <v>0,2</v>
      </c>
      <c r="G48" s="87" t="str">
        <f t="shared" si="6"/>
        <v>0</v>
      </c>
      <c r="H48" s="87">
        <f t="shared" si="7"/>
        <v>15</v>
      </c>
      <c r="I48" s="87">
        <f t="shared" si="8"/>
        <v>15.2</v>
      </c>
      <c r="J48" s="87">
        <f t="shared" si="9"/>
        <v>34</v>
      </c>
      <c r="K48" s="89">
        <v>1.4</v>
      </c>
      <c r="L48" s="26"/>
      <c r="M48" s="63">
        <v>21</v>
      </c>
      <c r="N48" s="68" t="s">
        <v>74</v>
      </c>
      <c r="O48" s="63"/>
      <c r="P48" s="78"/>
      <c r="Q48" s="78"/>
      <c r="R48" s="78"/>
      <c r="S48" s="78"/>
      <c r="T48" s="78"/>
    </row>
    <row r="49" spans="1:20" x14ac:dyDescent="0.25">
      <c r="A49" s="87">
        <v>36</v>
      </c>
      <c r="B49" s="88" t="s">
        <v>74</v>
      </c>
      <c r="C49" s="89"/>
      <c r="D49" s="89">
        <v>15</v>
      </c>
      <c r="E49" s="89"/>
      <c r="F49" s="87" t="str">
        <f t="shared" si="5"/>
        <v>0,1</v>
      </c>
      <c r="G49" s="87" t="str">
        <f t="shared" si="6"/>
        <v>0</v>
      </c>
      <c r="H49" s="87">
        <f t="shared" si="7"/>
        <v>15</v>
      </c>
      <c r="I49" s="87">
        <f t="shared" si="8"/>
        <v>15.1</v>
      </c>
      <c r="J49" s="87">
        <f t="shared" si="9"/>
        <v>36</v>
      </c>
      <c r="K49" s="89">
        <v>1.22</v>
      </c>
      <c r="L49" s="26"/>
      <c r="M49" s="63">
        <v>21</v>
      </c>
      <c r="N49" s="68" t="s">
        <v>65</v>
      </c>
      <c r="O49" s="63"/>
      <c r="P49" s="78"/>
      <c r="Q49" s="78"/>
      <c r="R49" s="78"/>
      <c r="S49" s="78"/>
      <c r="T49" s="78"/>
    </row>
    <row r="50" spans="1:20" x14ac:dyDescent="0.25">
      <c r="A50" s="87">
        <v>37</v>
      </c>
      <c r="B50" s="88" t="s">
        <v>65</v>
      </c>
      <c r="C50" s="89"/>
      <c r="D50" s="89">
        <v>15</v>
      </c>
      <c r="E50" s="89"/>
      <c r="F50" s="87" t="str">
        <f t="shared" si="5"/>
        <v>0,1</v>
      </c>
      <c r="G50" s="87" t="str">
        <f t="shared" si="6"/>
        <v>0</v>
      </c>
      <c r="H50" s="87">
        <f t="shared" si="7"/>
        <v>15</v>
      </c>
      <c r="I50" s="87">
        <f t="shared" si="8"/>
        <v>15.1</v>
      </c>
      <c r="J50" s="87">
        <f t="shared" si="9"/>
        <v>36</v>
      </c>
      <c r="K50" s="89">
        <v>1.33</v>
      </c>
      <c r="L50" s="26"/>
      <c r="M50" s="63">
        <v>21</v>
      </c>
      <c r="N50" s="68" t="s">
        <v>111</v>
      </c>
      <c r="O50" s="63"/>
      <c r="P50" s="78"/>
      <c r="Q50" s="78"/>
      <c r="R50" s="78"/>
      <c r="S50" s="78"/>
      <c r="T50" s="78"/>
    </row>
    <row r="51" spans="1:20" x14ac:dyDescent="0.25">
      <c r="A51" s="87">
        <v>38</v>
      </c>
      <c r="B51" s="88" t="s">
        <v>111</v>
      </c>
      <c r="C51" s="89"/>
      <c r="D51" s="89">
        <v>14</v>
      </c>
      <c r="E51" s="89"/>
      <c r="F51" s="87" t="str">
        <f t="shared" si="5"/>
        <v>0,1</v>
      </c>
      <c r="G51" s="87" t="str">
        <f t="shared" si="6"/>
        <v>0</v>
      </c>
      <c r="H51" s="87">
        <f t="shared" si="7"/>
        <v>14</v>
      </c>
      <c r="I51" s="87">
        <f t="shared" si="8"/>
        <v>14.1</v>
      </c>
      <c r="J51" s="87">
        <f t="shared" si="9"/>
        <v>38</v>
      </c>
      <c r="K51" s="89">
        <v>1.02</v>
      </c>
      <c r="L51" s="26"/>
      <c r="M51" s="63">
        <v>21</v>
      </c>
      <c r="N51" s="68" t="s">
        <v>85</v>
      </c>
      <c r="O51" s="63"/>
      <c r="P51" s="78"/>
      <c r="Q51" s="78"/>
      <c r="R51" s="78"/>
      <c r="S51" s="78"/>
      <c r="T51" s="78"/>
    </row>
    <row r="52" spans="1:20" x14ac:dyDescent="0.25">
      <c r="A52" s="87">
        <v>39</v>
      </c>
      <c r="B52" s="88" t="s">
        <v>85</v>
      </c>
      <c r="C52" s="89"/>
      <c r="D52" s="89">
        <v>12</v>
      </c>
      <c r="E52" s="89" t="s">
        <v>26</v>
      </c>
      <c r="F52" s="87" t="str">
        <f t="shared" si="5"/>
        <v>0,2</v>
      </c>
      <c r="G52" s="87" t="str">
        <f t="shared" si="6"/>
        <v>0</v>
      </c>
      <c r="H52" s="87">
        <f t="shared" si="7"/>
        <v>12</v>
      </c>
      <c r="I52" s="87">
        <f t="shared" si="8"/>
        <v>12.2</v>
      </c>
      <c r="J52" s="87">
        <f t="shared" si="9"/>
        <v>39</v>
      </c>
      <c r="K52" s="89">
        <v>1.1499999999999999</v>
      </c>
      <c r="L52" s="26"/>
      <c r="M52" s="63">
        <v>21</v>
      </c>
      <c r="N52" s="68" t="s">
        <v>76</v>
      </c>
      <c r="O52" s="63"/>
      <c r="P52" s="78"/>
      <c r="Q52" s="78"/>
      <c r="R52" s="78"/>
      <c r="S52" s="78"/>
      <c r="T52" s="78"/>
    </row>
    <row r="53" spans="1:20" x14ac:dyDescent="0.25">
      <c r="A53" s="87">
        <v>40</v>
      </c>
      <c r="B53" s="88" t="s">
        <v>76</v>
      </c>
      <c r="C53" s="89"/>
      <c r="D53" s="89">
        <v>11.5</v>
      </c>
      <c r="E53" s="89" t="s">
        <v>26</v>
      </c>
      <c r="F53" s="87" t="str">
        <f t="shared" si="5"/>
        <v>0,2</v>
      </c>
      <c r="G53" s="87" t="str">
        <f t="shared" si="6"/>
        <v>0</v>
      </c>
      <c r="H53" s="87">
        <f t="shared" si="7"/>
        <v>11.5</v>
      </c>
      <c r="I53" s="87">
        <f t="shared" si="8"/>
        <v>11.7</v>
      </c>
      <c r="J53" s="87">
        <f t="shared" si="9"/>
        <v>40</v>
      </c>
      <c r="K53" s="89">
        <v>1.22</v>
      </c>
      <c r="L53" s="26"/>
      <c r="M53" s="63">
        <v>21</v>
      </c>
      <c r="N53" s="68" t="s">
        <v>64</v>
      </c>
      <c r="O53" s="63"/>
      <c r="P53" s="78"/>
      <c r="Q53" s="78"/>
      <c r="R53" s="78"/>
      <c r="S53" s="78"/>
      <c r="T53" s="78"/>
    </row>
    <row r="54" spans="1:20" x14ac:dyDescent="0.25">
      <c r="A54" s="24">
        <v>41</v>
      </c>
      <c r="B54" s="7" t="s">
        <v>51</v>
      </c>
      <c r="C54" s="17"/>
      <c r="D54" s="17">
        <v>11</v>
      </c>
      <c r="E54" s="17" t="s">
        <v>26</v>
      </c>
      <c r="F54" s="6" t="str">
        <f t="shared" si="5"/>
        <v>0,2</v>
      </c>
      <c r="G54" s="6" t="str">
        <f t="shared" si="6"/>
        <v>0</v>
      </c>
      <c r="H54" s="6">
        <f t="shared" si="7"/>
        <v>11</v>
      </c>
      <c r="I54" s="6">
        <f t="shared" si="8"/>
        <v>11.2</v>
      </c>
      <c r="J54" s="8">
        <f t="shared" si="9"/>
        <v>41</v>
      </c>
      <c r="K54" s="17">
        <v>1.1299999999999999</v>
      </c>
      <c r="L54" s="26"/>
    </row>
    <row r="55" spans="1:20" x14ac:dyDescent="0.25">
      <c r="A55" s="24">
        <v>42</v>
      </c>
      <c r="B55" s="7" t="s">
        <v>67</v>
      </c>
      <c r="C55" s="17"/>
      <c r="D55" s="17">
        <v>9</v>
      </c>
      <c r="E55" s="17" t="s">
        <v>26</v>
      </c>
      <c r="F55" s="6" t="str">
        <f t="shared" si="5"/>
        <v>0,2</v>
      </c>
      <c r="G55" s="6" t="str">
        <f t="shared" si="6"/>
        <v>0</v>
      </c>
      <c r="H55" s="6">
        <f t="shared" si="7"/>
        <v>9</v>
      </c>
      <c r="I55" s="6">
        <f t="shared" si="8"/>
        <v>9.1999999999999993</v>
      </c>
      <c r="J55" s="8">
        <f t="shared" si="9"/>
        <v>42</v>
      </c>
      <c r="K55" s="17">
        <v>1.17</v>
      </c>
      <c r="L55" s="26"/>
      <c r="M55" s="26"/>
      <c r="N55" s="26"/>
      <c r="O55" s="26"/>
      <c r="P55" s="26"/>
      <c r="Q55" s="26"/>
      <c r="R55" s="26"/>
      <c r="S55" s="12"/>
      <c r="T55" s="12"/>
    </row>
    <row r="56" spans="1:20" x14ac:dyDescent="0.25">
      <c r="A56" s="24">
        <v>43</v>
      </c>
      <c r="B56" s="7" t="s">
        <v>87</v>
      </c>
      <c r="C56" s="17"/>
      <c r="D56" s="17">
        <v>9</v>
      </c>
      <c r="E56" s="17" t="s">
        <v>26</v>
      </c>
      <c r="F56" s="6" t="str">
        <f t="shared" si="5"/>
        <v>0,2</v>
      </c>
      <c r="G56" s="6" t="str">
        <f t="shared" si="6"/>
        <v>0</v>
      </c>
      <c r="H56" s="6">
        <f t="shared" si="7"/>
        <v>9</v>
      </c>
      <c r="I56" s="6">
        <f t="shared" si="8"/>
        <v>9.1999999999999993</v>
      </c>
      <c r="J56" s="8">
        <f t="shared" si="9"/>
        <v>42</v>
      </c>
      <c r="K56" s="17">
        <v>0.5867</v>
      </c>
      <c r="L56" s="26"/>
      <c r="M56" s="26"/>
      <c r="N56" s="26"/>
      <c r="O56" s="26"/>
      <c r="P56" s="26"/>
      <c r="Q56" s="26"/>
      <c r="R56" s="26"/>
      <c r="S56" s="12"/>
      <c r="T56" s="12"/>
    </row>
    <row r="57" spans="1:20" x14ac:dyDescent="0.25">
      <c r="A57" s="24">
        <v>44</v>
      </c>
      <c r="B57" s="7" t="s">
        <v>58</v>
      </c>
      <c r="C57" s="17"/>
      <c r="D57" s="17">
        <v>8.5</v>
      </c>
      <c r="E57" s="17" t="s">
        <v>26</v>
      </c>
      <c r="F57" s="6" t="str">
        <f t="shared" si="5"/>
        <v>0,2</v>
      </c>
      <c r="G57" s="6" t="str">
        <f t="shared" si="6"/>
        <v>0</v>
      </c>
      <c r="H57" s="6">
        <f t="shared" si="7"/>
        <v>8.5</v>
      </c>
      <c r="I57" s="6">
        <f t="shared" si="8"/>
        <v>8.6999999999999993</v>
      </c>
      <c r="J57" s="8">
        <f t="shared" si="9"/>
        <v>44</v>
      </c>
      <c r="K57" s="17">
        <v>0.54400000000000004</v>
      </c>
      <c r="L57" s="26"/>
      <c r="M57" s="26"/>
      <c r="N57" s="26"/>
      <c r="O57" s="26"/>
      <c r="P57" s="26"/>
      <c r="Q57" s="26"/>
      <c r="R57" s="26"/>
      <c r="S57" s="12"/>
      <c r="T57" s="12"/>
    </row>
    <row r="58" spans="1:20" x14ac:dyDescent="0.25">
      <c r="A58" s="24">
        <v>45</v>
      </c>
      <c r="B58" s="7" t="s">
        <v>48</v>
      </c>
      <c r="C58" s="17"/>
      <c r="D58" s="17">
        <v>7.5</v>
      </c>
      <c r="E58" s="17"/>
      <c r="F58" s="6" t="str">
        <f t="shared" si="5"/>
        <v>0,1</v>
      </c>
      <c r="G58" s="6" t="str">
        <f t="shared" si="6"/>
        <v>0</v>
      </c>
      <c r="H58" s="6">
        <f t="shared" si="7"/>
        <v>7.5</v>
      </c>
      <c r="I58" s="6">
        <f t="shared" si="8"/>
        <v>7.6</v>
      </c>
      <c r="J58" s="8">
        <f t="shared" si="9"/>
        <v>45</v>
      </c>
      <c r="K58" s="17">
        <v>0.57999999999999996</v>
      </c>
      <c r="L58" s="26"/>
      <c r="M58" s="26"/>
      <c r="N58" s="26"/>
      <c r="O58" s="26"/>
      <c r="P58" s="26"/>
      <c r="Q58" s="26"/>
      <c r="R58" s="26"/>
      <c r="S58" s="12"/>
      <c r="T58" s="12"/>
    </row>
    <row r="59" spans="1:20" x14ac:dyDescent="0.25">
      <c r="A59" s="24">
        <v>46</v>
      </c>
      <c r="B59" s="7" t="s">
        <v>77</v>
      </c>
      <c r="C59" s="17"/>
      <c r="D59" s="17">
        <v>5</v>
      </c>
      <c r="E59" s="17"/>
      <c r="F59" s="6" t="str">
        <f t="shared" si="5"/>
        <v>0,1</v>
      </c>
      <c r="G59" s="6" t="str">
        <f t="shared" si="6"/>
        <v>0</v>
      </c>
      <c r="H59" s="6">
        <f t="shared" si="7"/>
        <v>5</v>
      </c>
      <c r="I59" s="6">
        <f t="shared" si="8"/>
        <v>5.0999999999999996</v>
      </c>
      <c r="J59" s="8">
        <f t="shared" si="9"/>
        <v>46</v>
      </c>
      <c r="K59" s="17">
        <v>20</v>
      </c>
      <c r="L59" s="26"/>
      <c r="M59" s="26"/>
      <c r="N59" s="26"/>
      <c r="O59" s="26"/>
      <c r="P59" s="26"/>
      <c r="Q59" s="26"/>
      <c r="R59" s="26"/>
      <c r="S59" s="12"/>
      <c r="T59" s="12"/>
    </row>
    <row r="60" spans="1:20" x14ac:dyDescent="0.25">
      <c r="A60" s="24">
        <v>47</v>
      </c>
      <c r="B60" s="7" t="s">
        <v>89</v>
      </c>
      <c r="C60" s="17"/>
      <c r="D60" s="17">
        <v>5</v>
      </c>
      <c r="E60" s="17"/>
      <c r="F60" s="6" t="str">
        <f t="shared" si="5"/>
        <v>0,1</v>
      </c>
      <c r="G60" s="6" t="str">
        <f t="shared" si="6"/>
        <v>0</v>
      </c>
      <c r="H60" s="6">
        <f t="shared" si="7"/>
        <v>5</v>
      </c>
      <c r="I60" s="6">
        <f t="shared" si="8"/>
        <v>5.0999999999999996</v>
      </c>
      <c r="J60" s="8">
        <f t="shared" si="9"/>
        <v>46</v>
      </c>
      <c r="K60" s="17">
        <v>21</v>
      </c>
      <c r="L60" s="26"/>
      <c r="M60" s="26"/>
      <c r="N60" s="26"/>
      <c r="O60" s="26"/>
      <c r="P60" s="26"/>
      <c r="Q60" s="26"/>
      <c r="R60" s="26"/>
      <c r="S60" s="12"/>
      <c r="T60" s="12"/>
    </row>
    <row r="61" spans="1:20" x14ac:dyDescent="0.25">
      <c r="A61" s="27">
        <v>48</v>
      </c>
      <c r="B61" s="7" t="s">
        <v>83</v>
      </c>
      <c r="C61" s="27"/>
      <c r="D61" s="27">
        <v>2.5</v>
      </c>
      <c r="E61" s="27"/>
      <c r="F61" s="27" t="str">
        <f t="shared" si="5"/>
        <v>0,1</v>
      </c>
      <c r="G61" s="27" t="str">
        <f t="shared" si="6"/>
        <v>0</v>
      </c>
      <c r="H61" s="27">
        <f t="shared" si="7"/>
        <v>2.5</v>
      </c>
      <c r="I61" s="27">
        <f t="shared" si="8"/>
        <v>2.6</v>
      </c>
      <c r="J61" s="27">
        <f t="shared" si="9"/>
        <v>48</v>
      </c>
      <c r="K61" s="27">
        <v>0.1</v>
      </c>
      <c r="L61" s="26"/>
      <c r="M61" s="26"/>
      <c r="N61" s="26"/>
      <c r="O61" s="26"/>
      <c r="P61" s="26"/>
      <c r="Q61" s="26"/>
      <c r="R61" s="26"/>
      <c r="S61" s="12"/>
      <c r="T61" s="12"/>
    </row>
    <row r="62" spans="1:20" x14ac:dyDescent="0.25">
      <c r="A62" s="26"/>
      <c r="B62" s="12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12"/>
      <c r="T62" s="12"/>
    </row>
    <row r="63" spans="1:20" x14ac:dyDescent="0.25">
      <c r="A63" s="26"/>
      <c r="B63" s="12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12"/>
      <c r="T63" s="12"/>
    </row>
    <row r="64" spans="1:20" x14ac:dyDescent="0.25">
      <c r="A64" s="26"/>
      <c r="B64" s="13"/>
      <c r="C64" s="12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12"/>
      <c r="T64" s="12"/>
    </row>
    <row r="65" spans="1:20" x14ac:dyDescent="0.25">
      <c r="A65" s="26"/>
      <c r="B65" s="13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12"/>
      <c r="T65" s="12"/>
    </row>
    <row r="66" spans="1:20" x14ac:dyDescent="0.25">
      <c r="A66" s="26"/>
      <c r="B66" s="12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12"/>
      <c r="T66" s="12"/>
    </row>
    <row r="67" spans="1:20" x14ac:dyDescent="0.25">
      <c r="A67" s="26"/>
      <c r="B67" s="13"/>
      <c r="C67" s="12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12"/>
      <c r="T67" s="12"/>
    </row>
    <row r="68" spans="1:20" x14ac:dyDescent="0.25">
      <c r="A68" s="26"/>
      <c r="B68" s="13"/>
      <c r="C68" s="12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12"/>
      <c r="T68" s="12"/>
    </row>
    <row r="69" spans="1:20" x14ac:dyDescent="0.25">
      <c r="A69" s="26"/>
      <c r="B69" s="13"/>
      <c r="C69" s="12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12"/>
      <c r="T69" s="12"/>
    </row>
    <row r="70" spans="1:20" x14ac:dyDescent="0.25">
      <c r="A70" s="26"/>
      <c r="B70" s="13"/>
      <c r="C70" s="12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12"/>
      <c r="T70" s="12"/>
    </row>
    <row r="71" spans="1:20" x14ac:dyDescent="0.25">
      <c r="A71" s="26"/>
      <c r="B71" s="12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12"/>
      <c r="T71" s="12"/>
    </row>
    <row r="72" spans="1:20" x14ac:dyDescent="0.25">
      <c r="A72" s="26"/>
      <c r="B72" s="13"/>
      <c r="C72" s="12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12"/>
      <c r="T72" s="12"/>
    </row>
    <row r="73" spans="1:20" x14ac:dyDescent="0.25">
      <c r="A73" s="26"/>
      <c r="B73" s="13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12"/>
      <c r="T73" s="12"/>
    </row>
    <row r="74" spans="1:20" x14ac:dyDescent="0.25">
      <c r="A74" s="26"/>
      <c r="B74" s="13"/>
      <c r="C74" s="12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12"/>
      <c r="T74" s="12"/>
    </row>
    <row r="75" spans="1:20" x14ac:dyDescent="0.25">
      <c r="A75" s="26"/>
      <c r="B75" s="13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12"/>
      <c r="T75" s="12"/>
    </row>
    <row r="76" spans="1:20" x14ac:dyDescent="0.25">
      <c r="A76" s="26"/>
      <c r="B76" s="13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12"/>
      <c r="T76" s="12"/>
    </row>
    <row r="77" spans="1:20" x14ac:dyDescent="0.25">
      <c r="A77" s="26"/>
      <c r="B77" s="13"/>
      <c r="C77" s="12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12"/>
      <c r="T77" s="12"/>
    </row>
    <row r="78" spans="1:20" x14ac:dyDescent="0.25">
      <c r="A78" s="26"/>
      <c r="B78" s="13"/>
      <c r="C78" s="12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12"/>
      <c r="P78" s="12"/>
      <c r="Q78" s="26"/>
      <c r="R78" s="26"/>
      <c r="S78" s="12"/>
      <c r="T78" s="12"/>
    </row>
    <row r="79" spans="1:20" x14ac:dyDescent="0.25">
      <c r="A79" s="26"/>
      <c r="B79" s="13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12"/>
      <c r="T79" s="12"/>
    </row>
    <row r="80" spans="1:20" x14ac:dyDescent="0.25">
      <c r="A80" s="26"/>
      <c r="B80" s="13"/>
      <c r="C80" s="12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12"/>
      <c r="P80" s="12"/>
      <c r="Q80" s="26"/>
      <c r="R80" s="26"/>
      <c r="S80" s="12"/>
      <c r="T80" s="12"/>
    </row>
    <row r="81" spans="1:20" x14ac:dyDescent="0.25">
      <c r="A81" s="26"/>
      <c r="B81" s="12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12"/>
      <c r="T81" s="12"/>
    </row>
    <row r="82" spans="1:20" x14ac:dyDescent="0.25">
      <c r="A82" s="26"/>
      <c r="B82" s="13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12"/>
      <c r="T82" s="12"/>
    </row>
    <row r="83" spans="1:20" x14ac:dyDescent="0.25">
      <c r="A83" s="26"/>
      <c r="B83" s="12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12"/>
      <c r="T83" s="12"/>
    </row>
    <row r="84" spans="1:20" x14ac:dyDescent="0.25">
      <c r="A84" s="26"/>
      <c r="B84" s="13"/>
      <c r="C84" s="12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12"/>
      <c r="T84" s="12"/>
    </row>
    <row r="85" spans="1:20" x14ac:dyDescent="0.25">
      <c r="A85" s="26"/>
      <c r="B85" s="13"/>
      <c r="C85" s="12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12"/>
      <c r="T85" s="12"/>
    </row>
    <row r="86" spans="1:20" x14ac:dyDescent="0.25">
      <c r="A86" s="26"/>
      <c r="B86" s="13"/>
      <c r="C86" s="12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12"/>
      <c r="T86" s="12"/>
    </row>
    <row r="87" spans="1:20" x14ac:dyDescent="0.25">
      <c r="A87" s="26"/>
      <c r="B87" s="12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12"/>
      <c r="T87" s="12"/>
    </row>
    <row r="88" spans="1:20" x14ac:dyDescent="0.25">
      <c r="A88" s="26"/>
      <c r="B88" s="12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12"/>
      <c r="T88" s="12"/>
    </row>
    <row r="89" spans="1:20" x14ac:dyDescent="0.25">
      <c r="A89" s="26"/>
      <c r="B89" s="13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12"/>
      <c r="T89" s="12"/>
    </row>
    <row r="90" spans="1:20" x14ac:dyDescent="0.25">
      <c r="A90" s="26"/>
      <c r="B90" s="12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12"/>
      <c r="T90" s="12"/>
    </row>
    <row r="91" spans="1:20" x14ac:dyDescent="0.25">
      <c r="A91" s="26"/>
      <c r="B91" s="12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12"/>
      <c r="T91" s="12"/>
    </row>
    <row r="92" spans="1:20" x14ac:dyDescent="0.25">
      <c r="A92" s="26"/>
      <c r="B92" s="13"/>
      <c r="C92" s="12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12"/>
      <c r="T92" s="12"/>
    </row>
  </sheetData>
  <sortState ref="B49:K50">
    <sortCondition ref="K49:K50"/>
  </sortState>
  <mergeCells count="17">
    <mergeCell ref="N10:R10"/>
    <mergeCell ref="W13:Y13"/>
    <mergeCell ref="R12:T12"/>
    <mergeCell ref="A2:T2"/>
    <mergeCell ref="A12:C12"/>
    <mergeCell ref="A4:T4"/>
    <mergeCell ref="F13:H13"/>
    <mergeCell ref="D12:J12"/>
    <mergeCell ref="A6:T6"/>
    <mergeCell ref="C8:E8"/>
    <mergeCell ref="C9:E9"/>
    <mergeCell ref="C10:E10"/>
    <mergeCell ref="J8:M8"/>
    <mergeCell ref="J9:M9"/>
    <mergeCell ref="J10:M10"/>
    <mergeCell ref="N8:R8"/>
    <mergeCell ref="N9:R9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E9" sqref="E9"/>
    </sheetView>
  </sheetViews>
  <sheetFormatPr baseColWidth="10" defaultRowHeight="15" x14ac:dyDescent="0.25"/>
  <cols>
    <col min="1" max="1" width="6.85546875" bestFit="1" customWidth="1"/>
    <col min="2" max="2" width="18.7109375" bestFit="1" customWidth="1"/>
    <col min="3" max="3" width="8.42578125" bestFit="1" customWidth="1"/>
    <col min="4" max="4" width="7.85546875" bestFit="1" customWidth="1"/>
    <col min="5" max="5" width="7.5703125" bestFit="1" customWidth="1"/>
    <col min="6" max="6" width="6.5703125" style="33" bestFit="1" customWidth="1"/>
    <col min="7" max="7" width="7.85546875" style="46" bestFit="1" customWidth="1"/>
    <col min="8" max="8" width="6.5703125" bestFit="1" customWidth="1"/>
    <col min="9" max="9" width="7" customWidth="1"/>
    <col min="10" max="10" width="7.85546875" bestFit="1" customWidth="1"/>
  </cols>
  <sheetData>
    <row r="1" spans="1:11" ht="27.75" customHeight="1" x14ac:dyDescent="0.4">
      <c r="A1" s="100" t="s">
        <v>18</v>
      </c>
      <c r="B1" s="100"/>
      <c r="C1" s="100"/>
      <c r="D1" s="100"/>
      <c r="E1" s="100"/>
    </row>
    <row r="2" spans="1:11" ht="18" customHeight="1" x14ac:dyDescent="0.4">
      <c r="A2" s="38"/>
      <c r="B2" s="38"/>
      <c r="C2" s="105" t="s">
        <v>213</v>
      </c>
      <c r="D2" s="105"/>
      <c r="E2" s="105"/>
      <c r="F2" s="105" t="s">
        <v>214</v>
      </c>
      <c r="G2" s="105"/>
      <c r="H2" s="105" t="s">
        <v>222</v>
      </c>
      <c r="I2" s="105"/>
      <c r="J2" s="106"/>
      <c r="K2" s="15"/>
    </row>
    <row r="3" spans="1:11" x14ac:dyDescent="0.25">
      <c r="A3" s="27" t="s">
        <v>7</v>
      </c>
      <c r="B3" s="27" t="s">
        <v>1</v>
      </c>
      <c r="C3" s="27" t="s">
        <v>3</v>
      </c>
      <c r="D3" s="27" t="s">
        <v>39</v>
      </c>
      <c r="E3" s="27" t="s">
        <v>114</v>
      </c>
      <c r="F3" s="31" t="s">
        <v>3</v>
      </c>
      <c r="G3" s="47" t="s">
        <v>39</v>
      </c>
      <c r="H3" s="7" t="s">
        <v>3</v>
      </c>
      <c r="I3" s="7" t="s">
        <v>4</v>
      </c>
      <c r="J3" s="25" t="s">
        <v>39</v>
      </c>
      <c r="K3" s="15"/>
    </row>
    <row r="4" spans="1:11" x14ac:dyDescent="0.25">
      <c r="A4" s="63">
        <v>1</v>
      </c>
      <c r="B4" s="64" t="s">
        <v>92</v>
      </c>
      <c r="C4" s="63" t="s">
        <v>28</v>
      </c>
      <c r="D4" s="63">
        <v>1.04</v>
      </c>
      <c r="E4" s="63">
        <v>3</v>
      </c>
      <c r="F4" s="63" t="s">
        <v>28</v>
      </c>
      <c r="G4" s="79" t="s">
        <v>219</v>
      </c>
      <c r="H4" s="80">
        <v>25</v>
      </c>
      <c r="I4" s="63" t="s">
        <v>26</v>
      </c>
      <c r="J4" s="69">
        <v>3.18</v>
      </c>
      <c r="K4" s="15"/>
    </row>
    <row r="5" spans="1:11" x14ac:dyDescent="0.25">
      <c r="A5" s="63">
        <v>2</v>
      </c>
      <c r="B5" s="64" t="s">
        <v>31</v>
      </c>
      <c r="C5" s="63" t="s">
        <v>115</v>
      </c>
      <c r="D5" s="63"/>
      <c r="E5" s="63">
        <v>1</v>
      </c>
      <c r="F5" s="63" t="s">
        <v>28</v>
      </c>
      <c r="G5" s="79">
        <v>0.28999999999999998</v>
      </c>
      <c r="H5" s="80">
        <v>25</v>
      </c>
      <c r="I5" s="64"/>
      <c r="J5" s="69">
        <v>2.31</v>
      </c>
      <c r="K5" s="15"/>
    </row>
    <row r="6" spans="1:11" x14ac:dyDescent="0.25">
      <c r="A6" s="63">
        <v>3</v>
      </c>
      <c r="B6" s="64" t="s">
        <v>22</v>
      </c>
      <c r="C6" s="63" t="s">
        <v>28</v>
      </c>
      <c r="D6" s="63">
        <v>0.48</v>
      </c>
      <c r="E6" s="63">
        <v>2</v>
      </c>
      <c r="F6" s="63" t="s">
        <v>28</v>
      </c>
      <c r="G6" s="79" t="s">
        <v>217</v>
      </c>
      <c r="H6" s="80">
        <v>19.5</v>
      </c>
      <c r="I6" s="64"/>
      <c r="J6" s="69">
        <v>1.26</v>
      </c>
      <c r="K6" s="15"/>
    </row>
    <row r="7" spans="1:11" x14ac:dyDescent="0.25">
      <c r="A7" s="63">
        <v>4</v>
      </c>
      <c r="B7" s="64" t="s">
        <v>34</v>
      </c>
      <c r="C7" s="63" t="s">
        <v>28</v>
      </c>
      <c r="D7" s="63">
        <v>1.02</v>
      </c>
      <c r="E7" s="63">
        <v>3</v>
      </c>
      <c r="F7" s="63">
        <v>19</v>
      </c>
      <c r="G7" s="79" t="s">
        <v>218</v>
      </c>
      <c r="H7" s="81">
        <v>16</v>
      </c>
      <c r="I7" s="64"/>
      <c r="J7" s="69">
        <v>2.13</v>
      </c>
      <c r="K7" s="15"/>
    </row>
    <row r="8" spans="1:11" x14ac:dyDescent="0.25">
      <c r="A8" s="63">
        <v>5</v>
      </c>
      <c r="B8" s="64" t="s">
        <v>21</v>
      </c>
      <c r="C8" s="63" t="s">
        <v>28</v>
      </c>
      <c r="D8" s="63">
        <v>1.1599999999999999</v>
      </c>
      <c r="E8" s="63">
        <v>2</v>
      </c>
      <c r="F8" s="63" t="s">
        <v>28</v>
      </c>
      <c r="G8" s="79" t="s">
        <v>220</v>
      </c>
      <c r="H8" s="80">
        <v>10</v>
      </c>
      <c r="I8" s="64"/>
      <c r="J8" s="69">
        <v>1</v>
      </c>
      <c r="K8" s="15"/>
    </row>
    <row r="9" spans="1:11" x14ac:dyDescent="0.25">
      <c r="A9" s="63">
        <v>5</v>
      </c>
      <c r="B9" s="64" t="s">
        <v>93</v>
      </c>
      <c r="C9" s="63" t="s">
        <v>119</v>
      </c>
      <c r="D9" s="63"/>
      <c r="E9" s="63">
        <v>1</v>
      </c>
      <c r="F9" s="63">
        <v>13</v>
      </c>
      <c r="G9" s="79" t="s">
        <v>221</v>
      </c>
      <c r="H9" s="80"/>
      <c r="I9" s="64"/>
      <c r="J9" s="82"/>
      <c r="K9" s="15"/>
    </row>
    <row r="10" spans="1:11" x14ac:dyDescent="0.25">
      <c r="A10" s="63">
        <v>7</v>
      </c>
      <c r="B10" s="64" t="s">
        <v>112</v>
      </c>
      <c r="C10" s="63" t="s">
        <v>120</v>
      </c>
      <c r="D10" s="83"/>
      <c r="E10" s="83"/>
      <c r="F10" s="83"/>
      <c r="G10" s="84"/>
      <c r="H10" s="78"/>
      <c r="I10" s="78"/>
      <c r="J10" s="78"/>
    </row>
  </sheetData>
  <sortState ref="B3:J7">
    <sortCondition descending="1" ref="H3:H7"/>
  </sortState>
  <mergeCells count="4">
    <mergeCell ref="A1:E1"/>
    <mergeCell ref="H2:J2"/>
    <mergeCell ref="F2:G2"/>
    <mergeCell ref="C2:E2"/>
  </mergeCells>
  <pageMargins left="0.7" right="0.7" top="0.75" bottom="0.75" header="0.3" footer="0.3"/>
  <pageSetup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5" sqref="H5"/>
    </sheetView>
  </sheetViews>
  <sheetFormatPr baseColWidth="10" defaultRowHeight="15" x14ac:dyDescent="0.25"/>
  <cols>
    <col min="1" max="1" width="6.85546875" bestFit="1" customWidth="1"/>
    <col min="2" max="2" width="19.7109375" bestFit="1" customWidth="1"/>
    <col min="3" max="3" width="6.5703125" bestFit="1" customWidth="1"/>
    <col min="4" max="4" width="7.85546875" bestFit="1" customWidth="1"/>
    <col min="5" max="5" width="8.42578125" customWidth="1"/>
    <col min="6" max="6" width="6.5703125" bestFit="1" customWidth="1"/>
    <col min="7" max="7" width="7.85546875" bestFit="1" customWidth="1"/>
    <col min="8" max="8" width="6.28515625" customWidth="1"/>
    <col min="9" max="9" width="7.140625" customWidth="1"/>
    <col min="10" max="10" width="7.7109375" customWidth="1"/>
  </cols>
  <sheetData>
    <row r="1" spans="1:10" ht="26.25" x14ac:dyDescent="0.4">
      <c r="A1" s="90" t="s">
        <v>19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6.25" x14ac:dyDescent="0.4">
      <c r="A2" s="56"/>
      <c r="B2" s="55"/>
      <c r="C2" s="90" t="s">
        <v>228</v>
      </c>
      <c r="D2" s="90"/>
      <c r="E2" s="90" t="s">
        <v>226</v>
      </c>
      <c r="F2" s="90"/>
      <c r="G2" s="90"/>
      <c r="H2" s="107" t="s">
        <v>222</v>
      </c>
      <c r="I2" s="107"/>
      <c r="J2" s="107"/>
    </row>
    <row r="3" spans="1:10" x14ac:dyDescent="0.25">
      <c r="A3" s="31" t="s">
        <v>7</v>
      </c>
      <c r="B3" s="31" t="s">
        <v>1</v>
      </c>
      <c r="C3" s="31" t="s">
        <v>3</v>
      </c>
      <c r="D3" s="31" t="s">
        <v>39</v>
      </c>
      <c r="E3" s="11" t="s">
        <v>114</v>
      </c>
      <c r="F3" s="7" t="s">
        <v>3</v>
      </c>
      <c r="G3" s="7" t="s">
        <v>39</v>
      </c>
      <c r="H3" s="7" t="s">
        <v>3</v>
      </c>
      <c r="I3" s="7" t="s">
        <v>4</v>
      </c>
      <c r="J3" s="9" t="s">
        <v>39</v>
      </c>
    </row>
    <row r="4" spans="1:10" x14ac:dyDescent="0.25">
      <c r="A4" s="63">
        <v>1</v>
      </c>
      <c r="B4" s="64" t="s">
        <v>29</v>
      </c>
      <c r="C4" s="63" t="s">
        <v>28</v>
      </c>
      <c r="D4" s="63">
        <v>18.96</v>
      </c>
      <c r="E4" s="63">
        <v>1</v>
      </c>
      <c r="F4" s="63"/>
      <c r="G4" s="63" t="s">
        <v>223</v>
      </c>
      <c r="H4" s="63" t="s">
        <v>28</v>
      </c>
      <c r="I4" s="63"/>
      <c r="J4" s="63"/>
    </row>
    <row r="5" spans="1:10" x14ac:dyDescent="0.25">
      <c r="A5" s="63">
        <v>2</v>
      </c>
      <c r="B5" s="64" t="s">
        <v>94</v>
      </c>
      <c r="C5" s="63" t="s">
        <v>28</v>
      </c>
      <c r="D5" s="63">
        <v>29.78</v>
      </c>
      <c r="E5" s="63">
        <v>7</v>
      </c>
      <c r="F5" s="63"/>
      <c r="G5" s="63" t="s">
        <v>223</v>
      </c>
      <c r="H5" s="63">
        <v>25</v>
      </c>
      <c r="I5" s="63"/>
      <c r="J5" s="63">
        <v>2.19</v>
      </c>
    </row>
    <row r="6" spans="1:10" x14ac:dyDescent="0.25">
      <c r="A6" s="63">
        <v>3</v>
      </c>
      <c r="B6" s="64" t="s">
        <v>23</v>
      </c>
      <c r="C6" s="63" t="s">
        <v>28</v>
      </c>
      <c r="D6" s="63">
        <v>19.82</v>
      </c>
      <c r="E6" s="63">
        <v>2</v>
      </c>
      <c r="F6" s="63"/>
      <c r="G6" s="63" t="s">
        <v>223</v>
      </c>
      <c r="H6" s="63">
        <v>24</v>
      </c>
      <c r="I6" s="63" t="s">
        <v>26</v>
      </c>
      <c r="J6" s="63">
        <v>2.17</v>
      </c>
    </row>
    <row r="7" spans="1:10" x14ac:dyDescent="0.25">
      <c r="A7" s="63">
        <v>4</v>
      </c>
      <c r="B7" s="64" t="s">
        <v>98</v>
      </c>
      <c r="C7" s="63" t="s">
        <v>28</v>
      </c>
      <c r="D7" s="63">
        <v>23</v>
      </c>
      <c r="E7" s="63">
        <v>4</v>
      </c>
      <c r="F7" s="63"/>
      <c r="G7" s="63" t="s">
        <v>223</v>
      </c>
      <c r="H7" s="63">
        <v>18</v>
      </c>
      <c r="I7" s="63"/>
      <c r="J7" s="63">
        <v>2.09</v>
      </c>
    </row>
    <row r="8" spans="1:10" x14ac:dyDescent="0.25">
      <c r="A8" s="63">
        <v>5</v>
      </c>
      <c r="B8" s="64" t="s">
        <v>97</v>
      </c>
      <c r="C8" s="63" t="s">
        <v>28</v>
      </c>
      <c r="D8" s="63">
        <v>30.77</v>
      </c>
      <c r="E8" s="63">
        <v>6</v>
      </c>
      <c r="F8" s="63" t="s">
        <v>28</v>
      </c>
      <c r="G8" s="63">
        <v>0.25</v>
      </c>
      <c r="H8" s="63">
        <v>15</v>
      </c>
      <c r="I8" s="63" t="s">
        <v>26</v>
      </c>
      <c r="J8" s="63">
        <v>1.03</v>
      </c>
    </row>
    <row r="9" spans="1:10" x14ac:dyDescent="0.25">
      <c r="A9" s="63">
        <v>6</v>
      </c>
      <c r="B9" s="64" t="s">
        <v>36</v>
      </c>
      <c r="C9" s="63" t="s">
        <v>28</v>
      </c>
      <c r="D9" s="63">
        <v>31.95</v>
      </c>
      <c r="E9" s="63">
        <v>5</v>
      </c>
      <c r="F9" s="63" t="s">
        <v>28</v>
      </c>
      <c r="G9" s="63">
        <v>0.3</v>
      </c>
      <c r="H9" s="63">
        <v>14</v>
      </c>
      <c r="I9" s="63" t="s">
        <v>26</v>
      </c>
      <c r="J9" s="63">
        <v>0.59</v>
      </c>
    </row>
    <row r="10" spans="1:10" x14ac:dyDescent="0.25">
      <c r="A10" s="63">
        <v>7</v>
      </c>
      <c r="B10" s="64" t="s">
        <v>99</v>
      </c>
      <c r="C10" s="63" t="s">
        <v>28</v>
      </c>
      <c r="D10" s="63">
        <v>24.27</v>
      </c>
      <c r="E10" s="63">
        <v>5</v>
      </c>
      <c r="F10" s="63"/>
      <c r="G10" s="63" t="s">
        <v>223</v>
      </c>
      <c r="H10" s="63">
        <v>14</v>
      </c>
      <c r="I10" s="63" t="s">
        <v>26</v>
      </c>
      <c r="J10" s="63">
        <v>1.44</v>
      </c>
    </row>
    <row r="11" spans="1:10" x14ac:dyDescent="0.25">
      <c r="A11" s="63">
        <v>8</v>
      </c>
      <c r="B11" s="64" t="s">
        <v>33</v>
      </c>
      <c r="C11" s="63" t="s">
        <v>28</v>
      </c>
      <c r="D11" s="63">
        <v>35.67</v>
      </c>
      <c r="E11" s="63">
        <v>3</v>
      </c>
      <c r="F11" s="63"/>
      <c r="G11" s="63" t="s">
        <v>223</v>
      </c>
      <c r="H11" s="63">
        <v>13</v>
      </c>
      <c r="I11" s="63"/>
      <c r="J11" s="63">
        <v>1.28</v>
      </c>
    </row>
    <row r="12" spans="1:10" x14ac:dyDescent="0.25">
      <c r="A12" s="63">
        <v>9</v>
      </c>
      <c r="B12" s="64" t="s">
        <v>101</v>
      </c>
      <c r="C12" s="63" t="s">
        <v>28</v>
      </c>
      <c r="D12" s="63">
        <v>26.09</v>
      </c>
      <c r="E12" s="63">
        <v>6</v>
      </c>
      <c r="F12" s="63"/>
      <c r="G12" s="63" t="s">
        <v>223</v>
      </c>
      <c r="H12" s="63">
        <v>12</v>
      </c>
      <c r="I12" s="63"/>
      <c r="J12" s="63">
        <v>1.1299999999999999</v>
      </c>
    </row>
    <row r="13" spans="1:10" x14ac:dyDescent="0.25">
      <c r="A13" s="63">
        <v>10</v>
      </c>
      <c r="B13" s="64" t="s">
        <v>95</v>
      </c>
      <c r="C13" s="63" t="s">
        <v>28</v>
      </c>
      <c r="D13" s="63">
        <v>27.75</v>
      </c>
      <c r="E13" s="63">
        <v>8</v>
      </c>
      <c r="F13" s="63"/>
      <c r="G13" s="63" t="s">
        <v>223</v>
      </c>
      <c r="H13" s="63">
        <v>3</v>
      </c>
      <c r="I13" s="63" t="s">
        <v>26</v>
      </c>
      <c r="J13" s="63">
        <v>1.21</v>
      </c>
    </row>
    <row r="14" spans="1:10" x14ac:dyDescent="0.25">
      <c r="A14" s="63">
        <v>11</v>
      </c>
      <c r="B14" s="64" t="s">
        <v>30</v>
      </c>
      <c r="C14" s="63" t="s">
        <v>28</v>
      </c>
      <c r="D14" s="63">
        <v>27.71</v>
      </c>
      <c r="E14" s="63">
        <v>7</v>
      </c>
      <c r="F14" s="63" t="s">
        <v>28</v>
      </c>
      <c r="G14" s="63">
        <v>0.32</v>
      </c>
      <c r="H14" s="64"/>
      <c r="I14" s="64"/>
      <c r="J14" s="64"/>
    </row>
    <row r="15" spans="1:10" x14ac:dyDescent="0.25">
      <c r="A15" s="63">
        <v>12</v>
      </c>
      <c r="B15" s="64" t="s">
        <v>32</v>
      </c>
      <c r="C15" s="63" t="s">
        <v>28</v>
      </c>
      <c r="D15" s="63">
        <v>28</v>
      </c>
      <c r="E15" s="63">
        <v>8</v>
      </c>
      <c r="F15" s="63" t="s">
        <v>28</v>
      </c>
      <c r="G15" s="63">
        <v>0.34</v>
      </c>
      <c r="H15" s="64"/>
      <c r="I15" s="64"/>
      <c r="J15" s="64"/>
    </row>
    <row r="16" spans="1:10" x14ac:dyDescent="0.25">
      <c r="A16" s="63">
        <v>13</v>
      </c>
      <c r="B16" s="64" t="s">
        <v>27</v>
      </c>
      <c r="C16" s="63" t="s">
        <v>28</v>
      </c>
      <c r="D16" s="63">
        <v>20</v>
      </c>
      <c r="E16" s="63">
        <v>3</v>
      </c>
      <c r="F16" s="63" t="s">
        <v>28</v>
      </c>
      <c r="G16" s="63">
        <v>0.51</v>
      </c>
      <c r="H16" s="64"/>
      <c r="I16" s="64"/>
      <c r="J16" s="64"/>
    </row>
    <row r="17" spans="1:10" x14ac:dyDescent="0.25">
      <c r="A17" s="63">
        <v>14</v>
      </c>
      <c r="B17" s="64" t="s">
        <v>100</v>
      </c>
      <c r="C17" s="63" t="s">
        <v>117</v>
      </c>
      <c r="D17" s="63"/>
      <c r="E17" s="63">
        <v>1</v>
      </c>
      <c r="F17" s="63" t="s">
        <v>117</v>
      </c>
      <c r="G17" s="64"/>
      <c r="H17" s="64"/>
      <c r="I17" s="64"/>
      <c r="J17" s="64"/>
    </row>
    <row r="18" spans="1:10" x14ac:dyDescent="0.25">
      <c r="A18" s="63">
        <v>15</v>
      </c>
      <c r="B18" s="64" t="s">
        <v>24</v>
      </c>
      <c r="C18" s="63" t="s">
        <v>28</v>
      </c>
      <c r="D18" s="63">
        <v>35.67</v>
      </c>
      <c r="E18" s="63">
        <v>4</v>
      </c>
      <c r="F18" s="63">
        <v>18</v>
      </c>
      <c r="G18" s="64"/>
      <c r="H18" s="64"/>
      <c r="I18" s="64"/>
      <c r="J18" s="64"/>
    </row>
    <row r="19" spans="1:10" x14ac:dyDescent="0.25">
      <c r="A19" s="63">
        <v>16</v>
      </c>
      <c r="B19" s="64" t="s">
        <v>110</v>
      </c>
      <c r="C19" s="63" t="s">
        <v>28</v>
      </c>
      <c r="D19" s="63">
        <v>48.29</v>
      </c>
      <c r="E19" s="63">
        <v>2</v>
      </c>
      <c r="F19" s="63">
        <v>18</v>
      </c>
      <c r="G19" s="64"/>
      <c r="H19" s="64"/>
      <c r="I19" s="64"/>
      <c r="J19" s="64"/>
    </row>
    <row r="20" spans="1:10" x14ac:dyDescent="0.25">
      <c r="A20" s="85">
        <v>17</v>
      </c>
      <c r="B20" s="64" t="s">
        <v>113</v>
      </c>
      <c r="C20" s="63" t="s">
        <v>28</v>
      </c>
      <c r="D20" s="63">
        <v>37</v>
      </c>
      <c r="E20" s="63">
        <v>2</v>
      </c>
      <c r="F20" s="78"/>
      <c r="G20" s="78"/>
      <c r="H20" s="78"/>
      <c r="I20" s="78"/>
      <c r="J20" s="78"/>
    </row>
    <row r="21" spans="1:10" x14ac:dyDescent="0.25">
      <c r="A21" s="63">
        <v>18</v>
      </c>
      <c r="B21" s="86" t="s">
        <v>96</v>
      </c>
      <c r="C21" s="85">
        <v>18</v>
      </c>
      <c r="D21" s="85"/>
      <c r="E21" s="78"/>
      <c r="F21" s="78"/>
      <c r="G21" s="78"/>
      <c r="H21" s="78"/>
      <c r="I21" s="78"/>
      <c r="J21" s="78"/>
    </row>
    <row r="22" spans="1:10" x14ac:dyDescent="0.25">
      <c r="A22" s="63">
        <v>19</v>
      </c>
      <c r="B22" s="64" t="s">
        <v>20</v>
      </c>
      <c r="C22" s="63">
        <v>17</v>
      </c>
      <c r="D22" s="63"/>
      <c r="E22" s="78"/>
      <c r="F22" s="78"/>
      <c r="G22" s="78"/>
      <c r="H22" s="78"/>
      <c r="I22" s="78"/>
      <c r="J22" s="78"/>
    </row>
    <row r="23" spans="1:10" x14ac:dyDescent="0.25">
      <c r="A23" s="63">
        <v>20</v>
      </c>
      <c r="B23" s="64" t="s">
        <v>25</v>
      </c>
      <c r="C23" s="63">
        <v>5</v>
      </c>
      <c r="D23" s="63"/>
      <c r="E23" s="78"/>
      <c r="F23" s="78"/>
      <c r="G23" s="78"/>
      <c r="H23" s="78"/>
      <c r="I23" s="78"/>
      <c r="J23" s="78"/>
    </row>
  </sheetData>
  <sortState ref="B3:J12">
    <sortCondition descending="1" ref="H3:H12"/>
  </sortState>
  <mergeCells count="4">
    <mergeCell ref="H2:J2"/>
    <mergeCell ref="C2:D2"/>
    <mergeCell ref="E2:G2"/>
    <mergeCell ref="A1:J1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NOVICIAS</vt:lpstr>
      <vt:lpstr>CLAS. NOVICIOS</vt:lpstr>
      <vt:lpstr>CLAS. AVANZADAS</vt:lpstr>
      <vt:lpstr>CLAS. AVANZADOS</vt:lpstr>
      <vt:lpstr>DUELOS EXPERTAS</vt:lpstr>
      <vt:lpstr>DUELOS EXPERTOS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Gabyur</dc:creator>
  <cp:lastModifiedBy>PABLORAVANAL</cp:lastModifiedBy>
  <cp:lastPrinted>2016-01-10T02:03:12Z</cp:lastPrinted>
  <dcterms:created xsi:type="dcterms:W3CDTF">2011-08-15T02:32:25Z</dcterms:created>
  <dcterms:modified xsi:type="dcterms:W3CDTF">2016-01-12T00:15:53Z</dcterms:modified>
</cp:coreProperties>
</file>